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F93BBC29-5ACD-4E74-87D8-C8FB55F856B0}" xr6:coauthVersionLast="47" xr6:coauthVersionMax="47" xr10:uidLastSave="{00000000-0000-0000-0000-000000000000}"/>
  <bookViews>
    <workbookView xWindow="-108" yWindow="-108" windowWidth="20376" windowHeight="12096" xr2:uid="{A5E58AFA-A95C-4DDE-9DDB-47FB6CC9A353}"/>
  </bookViews>
  <sheets>
    <sheet name="Read Me" sheetId="4" r:id="rId1"/>
    <sheet name="Reviews" sheetId="3" r:id="rId2"/>
    <sheet name="JNCC logical sieve" sheetId="5" r:id="rId3"/>
    <sheet name="JNCC logical sieve_PLUS" sheetId="1" r:id="rId4"/>
    <sheet name="Bio, Phy, Che" sheetId="2" r:id="rId5"/>
  </sheets>
  <definedNames>
    <definedName name="_xlnm._FilterDatabase" localSheetId="4" hidden="1">'Bio, Phy, Che'!$B$3:$C$170</definedName>
    <definedName name="_xlnm._FilterDatabase" localSheetId="1" hidden="1">Reviews!$A$2:$T$70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5" l="1"/>
  <c r="AK5" i="5" s="1"/>
  <c r="F4" i="5"/>
  <c r="AK4" i="5" s="1"/>
  <c r="F7" i="5"/>
  <c r="AK7" i="5" s="1"/>
  <c r="F12" i="5"/>
  <c r="AK12" i="5" s="1"/>
  <c r="F10" i="5"/>
  <c r="AK10" i="5" s="1"/>
  <c r="F8" i="5"/>
  <c r="AK8" i="5" s="1"/>
  <c r="F11" i="5"/>
  <c r="AK11" i="5" s="1"/>
  <c r="F13" i="5"/>
  <c r="AK13" i="5" s="1"/>
  <c r="F9" i="5"/>
  <c r="AK9" i="5" s="1"/>
  <c r="F18" i="5"/>
  <c r="AK18" i="5" s="1"/>
  <c r="F15" i="5"/>
  <c r="AK15" i="5" s="1"/>
  <c r="F20" i="5"/>
  <c r="AK20" i="5" s="1"/>
  <c r="F14" i="5"/>
  <c r="AK14" i="5" s="1"/>
  <c r="F22" i="5"/>
  <c r="AK22" i="5" s="1"/>
  <c r="F16" i="5"/>
  <c r="AK16" i="5" s="1"/>
  <c r="F19" i="5"/>
  <c r="AK19" i="5" s="1"/>
  <c r="F21" i="5"/>
  <c r="AK21" i="5" s="1"/>
  <c r="F17" i="5"/>
  <c r="AK17" i="5" s="1"/>
  <c r="F23" i="5"/>
  <c r="AK23" i="5" s="1"/>
  <c r="F27" i="5"/>
  <c r="AK27" i="5" s="1"/>
  <c r="F24" i="5"/>
  <c r="AK24" i="5" s="1"/>
  <c r="F25" i="5"/>
  <c r="AK25" i="5" s="1"/>
  <c r="F28" i="5"/>
  <c r="AK28" i="5" s="1"/>
  <c r="F31" i="5"/>
  <c r="AK31" i="5" s="1"/>
  <c r="F26" i="5"/>
  <c r="AK26" i="5" s="1"/>
  <c r="F29" i="5"/>
  <c r="AK29" i="5" s="1"/>
  <c r="F30" i="5"/>
  <c r="AK30" i="5" s="1"/>
  <c r="F35" i="5"/>
  <c r="AK35" i="5" s="1"/>
  <c r="F32" i="5"/>
  <c r="AK32" i="5" s="1"/>
  <c r="F37" i="5"/>
  <c r="AK37" i="5" s="1"/>
  <c r="F48" i="5"/>
  <c r="AK48" i="5" s="1"/>
  <c r="F34" i="5"/>
  <c r="AK34" i="5" s="1"/>
  <c r="F33" i="5"/>
  <c r="AK33" i="5" s="1"/>
  <c r="F38" i="5"/>
  <c r="AK38" i="5" s="1"/>
  <c r="F36" i="5"/>
  <c r="AK36" i="5" s="1"/>
  <c r="F39" i="5"/>
  <c r="AK39" i="5" s="1"/>
  <c r="F40" i="5"/>
  <c r="AK40" i="5" s="1"/>
  <c r="F41" i="5"/>
  <c r="AK41" i="5" s="1"/>
  <c r="F42" i="5"/>
  <c r="AK42" i="5" s="1"/>
  <c r="F43" i="5"/>
  <c r="AK43" i="5" s="1"/>
  <c r="F49" i="5"/>
  <c r="AK49" i="5" s="1"/>
  <c r="F44" i="5"/>
  <c r="AK44" i="5" s="1"/>
  <c r="F45" i="5"/>
  <c r="AK45" i="5" s="1"/>
  <c r="F46" i="5"/>
  <c r="AK46" i="5" s="1"/>
  <c r="F50" i="5"/>
  <c r="AK50" i="5" s="1"/>
  <c r="F47" i="5"/>
  <c r="AK47" i="5" s="1"/>
  <c r="F51" i="5"/>
  <c r="AK51" i="5" s="1"/>
  <c r="F6" i="5"/>
  <c r="AK6" i="5" s="1"/>
  <c r="F8" i="1"/>
  <c r="F11" i="1"/>
  <c r="F9" i="1"/>
  <c r="F6" i="1"/>
  <c r="F5" i="1"/>
  <c r="AR5" i="1" s="1"/>
  <c r="F4" i="1"/>
  <c r="F10" i="1"/>
  <c r="F12" i="1"/>
  <c r="F13" i="1"/>
  <c r="F21" i="1"/>
  <c r="F14" i="1"/>
  <c r="F22" i="1"/>
  <c r="F16" i="1"/>
  <c r="F18" i="1"/>
  <c r="F17" i="1"/>
  <c r="F15" i="1"/>
  <c r="AR15" i="1" s="1"/>
  <c r="F24" i="1"/>
  <c r="F19" i="1"/>
  <c r="F20" i="1"/>
  <c r="F26" i="1"/>
  <c r="F27" i="1"/>
  <c r="F25" i="1"/>
  <c r="F28" i="1"/>
  <c r="F29" i="1"/>
  <c r="F31" i="1"/>
  <c r="F30" i="1"/>
  <c r="F33" i="1"/>
  <c r="F37" i="1"/>
  <c r="F32" i="1"/>
  <c r="F35" i="1"/>
  <c r="F36" i="1"/>
  <c r="F23" i="1"/>
  <c r="F38" i="1"/>
  <c r="F42" i="1"/>
  <c r="F34" i="1"/>
  <c r="F40" i="1"/>
  <c r="F41" i="1"/>
  <c r="F39" i="1"/>
  <c r="F44" i="1"/>
  <c r="F45" i="1"/>
  <c r="F46" i="1"/>
  <c r="F48" i="1"/>
  <c r="F49" i="1"/>
  <c r="F50" i="1"/>
  <c r="F47" i="1"/>
  <c r="F43" i="1"/>
  <c r="F51" i="1"/>
  <c r="F7" i="1"/>
  <c r="AR46" i="1" l="1"/>
  <c r="AR48" i="1"/>
  <c r="AR49" i="1"/>
  <c r="AR50" i="1"/>
  <c r="AR36" i="1"/>
  <c r="AR47" i="1"/>
  <c r="AR43" i="1"/>
  <c r="AR51" i="1"/>
  <c r="AR45" i="1" l="1"/>
  <c r="AR44" i="1"/>
  <c r="AR39" i="1" l="1"/>
  <c r="AR41" i="1"/>
  <c r="AR6" i="1"/>
  <c r="AR9" i="1"/>
  <c r="AR11" i="1"/>
  <c r="AR8" i="1"/>
  <c r="AR7" i="1"/>
  <c r="AR10" i="1"/>
  <c r="AR12" i="1"/>
  <c r="AR13" i="1"/>
  <c r="AR21" i="1"/>
  <c r="AR14" i="1"/>
  <c r="AR16" i="1"/>
  <c r="AR22" i="1"/>
  <c r="AR18" i="1"/>
  <c r="AR17" i="1"/>
  <c r="AR24" i="1"/>
  <c r="AR19" i="1"/>
  <c r="AR20" i="1"/>
  <c r="AR27" i="1"/>
  <c r="AR25" i="1"/>
  <c r="AR26" i="1"/>
  <c r="AR28" i="1"/>
  <c r="AR29" i="1"/>
  <c r="AR31" i="1"/>
  <c r="AR30" i="1"/>
  <c r="AR33" i="1"/>
  <c r="AR37" i="1"/>
  <c r="AR32" i="1"/>
  <c r="AR35" i="1"/>
  <c r="AR38" i="1"/>
  <c r="AR42" i="1"/>
  <c r="AR34" i="1"/>
  <c r="AR40" i="1"/>
  <c r="AR4" i="1"/>
</calcChain>
</file>

<file path=xl/sharedStrings.xml><?xml version="1.0" encoding="utf-8"?>
<sst xmlns="http://schemas.openxmlformats.org/spreadsheetml/2006/main" count="1841" uniqueCount="1141">
  <si>
    <t xml:space="preserve">Indicator </t>
  </si>
  <si>
    <t>Indicator e.g. bulk density</t>
  </si>
  <si>
    <t>Sub-category - measurement</t>
  </si>
  <si>
    <t>Measurement method for indicator e.g. bulk density, NIR</t>
  </si>
  <si>
    <t>No replication of papers</t>
  </si>
  <si>
    <t>n</t>
  </si>
  <si>
    <t>Number of authored papers</t>
  </si>
  <si>
    <t>n (dates)</t>
  </si>
  <si>
    <t xml:space="preserve">Type of indicator </t>
  </si>
  <si>
    <t>B = biological, P = physical, C = chemical</t>
  </si>
  <si>
    <t>Unique mention score (UM)</t>
  </si>
  <si>
    <t>Unique mention/100</t>
  </si>
  <si>
    <t>Provisioning (P)</t>
  </si>
  <si>
    <t>0 = not pertinent; 1 = poorly related; 2 = pertinent; 3= highly pertinent</t>
  </si>
  <si>
    <t>Regulating (R)</t>
  </si>
  <si>
    <t>Cultural (C)</t>
  </si>
  <si>
    <t>Supporting (S)</t>
  </si>
  <si>
    <r>
      <t>Sensitivity to soil function / delivery of EG&amp;Ss (F</t>
    </r>
    <r>
      <rPr>
        <b/>
        <vertAlign val="subscript"/>
        <sz val="11"/>
        <color theme="1"/>
        <rFont val="Arial"/>
        <family val="2"/>
      </rPr>
      <t>EGS</t>
    </r>
    <r>
      <rPr>
        <b/>
        <sz val="11"/>
        <color theme="1"/>
        <rFont val="Arial"/>
        <family val="2"/>
      </rPr>
      <t>)</t>
    </r>
  </si>
  <si>
    <t>Wf*P+Wf* R+Wf*C+Wf*S</t>
  </si>
  <si>
    <t>Arable &amp; horticultural (A)</t>
  </si>
  <si>
    <t>0 = not pertinent, 1 = pertinent</t>
  </si>
  <si>
    <t>Improved grassland (IG)</t>
  </si>
  <si>
    <t>Unimproved/rough grassland (UG)</t>
  </si>
  <si>
    <t>Woodland/forestry (W)</t>
  </si>
  <si>
    <t>Moorland (M)</t>
  </si>
  <si>
    <t>Bare ground (BG)</t>
  </si>
  <si>
    <t>Urban (U)</t>
  </si>
  <si>
    <r>
      <t>Applicability across land uses (F</t>
    </r>
    <r>
      <rPr>
        <vertAlign val="subscript"/>
        <sz val="11"/>
        <color theme="1"/>
        <rFont val="Arial"/>
        <family val="2"/>
      </rPr>
      <t>ALU</t>
    </r>
    <r>
      <rPr>
        <sz val="11"/>
        <color theme="1"/>
        <rFont val="Arial"/>
        <family val="2"/>
      </rPr>
      <t>)</t>
    </r>
  </si>
  <si>
    <t>Wf*A+Wf*IG+Wf*UG+Wf*W+Wf*M+Wf*BG+Wf*U</t>
  </si>
  <si>
    <r>
      <t>Applicability (F</t>
    </r>
    <r>
      <rPr>
        <b/>
        <vertAlign val="subscript"/>
        <sz val="11"/>
        <color theme="1"/>
        <rFont val="Arial"/>
        <family val="2"/>
      </rPr>
      <t>AD</t>
    </r>
    <r>
      <rPr>
        <b/>
        <sz val="11"/>
        <color theme="1"/>
        <rFont val="Arial"/>
        <family val="2"/>
      </rPr>
      <t>)</t>
    </r>
  </si>
  <si>
    <t xml:space="preserve"> FEGS * FAD</t>
  </si>
  <si>
    <t>Erosion (E)</t>
  </si>
  <si>
    <t>0 = not pertinent; 1 = low; 2 = pertinent; 3 = highly pertinent</t>
  </si>
  <si>
    <t>Compaction (Co)</t>
  </si>
  <si>
    <t>Sealing(S)</t>
  </si>
  <si>
    <t>Diffuse soil contamination (DC)</t>
  </si>
  <si>
    <t>Loss of organic matter (LOM)</t>
  </si>
  <si>
    <t>Loss of soil biodiversity (LOB)</t>
  </si>
  <si>
    <r>
      <t>Sensitivity to soil degradation (F</t>
    </r>
    <r>
      <rPr>
        <b/>
        <vertAlign val="subscript"/>
        <sz val="11"/>
        <color theme="1"/>
        <rFont val="Arial"/>
        <family val="2"/>
      </rPr>
      <t>SD</t>
    </r>
    <r>
      <rPr>
        <b/>
        <sz val="11"/>
        <color theme="1"/>
        <rFont val="Arial"/>
        <family val="2"/>
      </rPr>
      <t>)</t>
    </r>
  </si>
  <si>
    <t>Wf*E+Wf*Co+Wf*S+Wf*DC+Wf*LOM+Wf*LOB</t>
  </si>
  <si>
    <t>Relevance /significance (Sig)</t>
  </si>
  <si>
    <t>0 =  not relevant; 1 = relevant; 2 = very relevant; x weighting factor (wf)</t>
  </si>
  <si>
    <t>Measurability, sensitivity, discrimination and signal-to-noise ratio (Mes)</t>
  </si>
  <si>
    <t>1 = poor; 2 = good; 3 = very good; x weighting factor</t>
  </si>
  <si>
    <t>Measurable in the field (MF)</t>
  </si>
  <si>
    <t>0 = not pertinent, 1 = pertinent; x weighting factor</t>
  </si>
  <si>
    <t xml:space="preserve">Measurable in the lab (ML) </t>
  </si>
  <si>
    <t>Practicability and analytical soundness (Sou)</t>
  </si>
  <si>
    <t xml:space="preserve"> 0 = not practical; 1 = practicable; x weighting factor</t>
  </si>
  <si>
    <t>Efficiency and cost (E&amp;C)</t>
  </si>
  <si>
    <t>1 = high; 2 = moderate; 3 = low; x weighting factor</t>
  </si>
  <si>
    <t>Integrative indicators (II)</t>
  </si>
  <si>
    <t>0 = no; 1 = yes; x weighting factor</t>
  </si>
  <si>
    <t>Policy relevance and management strategy (Rel)</t>
  </si>
  <si>
    <t>0 =  not relevant; 1 = relevant; x weighting factor</t>
  </si>
  <si>
    <t>Geographical coverage (Geo)</t>
  </si>
  <si>
    <t>Availability of baseline and threshold data (Bas)</t>
  </si>
  <si>
    <t>0 = not available; 1 = available; x weighting factor</t>
  </si>
  <si>
    <t>Comprehensibility  and Clarity (Com)</t>
  </si>
  <si>
    <t>0 = incomprehensible, 1 = weakly comprehensible; 2 = comprehensible; 3 = highly comprehensible;  x weighting factor</t>
  </si>
  <si>
    <t>Complementarity and/or conflict (ComCon)</t>
  </si>
  <si>
    <t>0 = conflict; 2 = potential conflict; 3 = no conflict; x weighting factor</t>
  </si>
  <si>
    <t>Sensitivity to change (Sen)</t>
  </si>
  <si>
    <t>0 = not senstive to change; 1 = sensitive to change; 2 = very sensitive to change; x weighting factor</t>
  </si>
  <si>
    <t>Soil texture (ST)</t>
  </si>
  <si>
    <t>0 = not pertinent, 1 = not all soil textures, 2 = range of soil textures; x weighting factor</t>
  </si>
  <si>
    <t>Other criteria?</t>
  </si>
  <si>
    <t>x Wf</t>
  </si>
  <si>
    <r>
      <t>Technical category (F</t>
    </r>
    <r>
      <rPr>
        <vertAlign val="subscript"/>
        <sz val="11"/>
        <rFont val="Arial"/>
        <family val="2"/>
      </rPr>
      <t>T</t>
    </r>
    <r>
      <rPr>
        <sz val="11"/>
        <rFont val="Arial"/>
        <family val="2"/>
      </rPr>
      <t>)</t>
    </r>
  </si>
  <si>
    <t>Wf*Sig + Wf*Mes + Wf*MF+ Wf*ML+ Wf*Sou + Wf*E&amp;C + Wf*II + Wf*Rel + Wf*Geo + Wf*Bas + Wf*Com+ Wf*ComCon + Wf*Sen + Wf*ST</t>
  </si>
  <si>
    <r>
      <t>(F</t>
    </r>
    <r>
      <rPr>
        <b/>
        <vertAlign val="subscript"/>
        <sz val="11"/>
        <color theme="1"/>
        <rFont val="Arial"/>
        <family val="2"/>
      </rPr>
      <t>A</t>
    </r>
    <r>
      <rPr>
        <b/>
        <sz val="11"/>
        <color theme="1"/>
        <rFont val="Arial"/>
        <family val="2"/>
      </rPr>
      <t>)</t>
    </r>
  </si>
  <si>
    <t>(FEGS+FAD+FT) x UM</t>
  </si>
  <si>
    <t>Wf = weighting factor</t>
  </si>
  <si>
    <t>Soil health/quality indicators</t>
  </si>
  <si>
    <t>Id No.</t>
  </si>
  <si>
    <t>Title</t>
  </si>
  <si>
    <t>Authors</t>
  </si>
  <si>
    <t>Date</t>
  </si>
  <si>
    <t>Source</t>
  </si>
  <si>
    <t>Data</t>
  </si>
  <si>
    <t>Geographical location</t>
  </si>
  <si>
    <t>Scale</t>
  </si>
  <si>
    <t>Land type</t>
  </si>
  <si>
    <t>Soil type</t>
  </si>
  <si>
    <t>Bio</t>
  </si>
  <si>
    <t>Phy</t>
  </si>
  <si>
    <t>Chem</t>
  </si>
  <si>
    <t>Soil functions</t>
  </si>
  <si>
    <t>Index system</t>
  </si>
  <si>
    <t>Ecosystem services</t>
  </si>
  <si>
    <t>Notes</t>
  </si>
  <si>
    <t xml:space="preserve">An Assessment of the Soil Quality Index in a
Mediterranean Agro Ecosystem
</t>
  </si>
  <si>
    <t xml:space="preserve">Vassilios Triantafyllidis*, Achilleas Kontogeorgos Chariklia Kosma, Angelos Patakas
</t>
  </si>
  <si>
    <t>Mediterranean ecosystems</t>
  </si>
  <si>
    <t>SOC</t>
  </si>
  <si>
    <t xml:space="preserve">Silt, Clay, Sand </t>
  </si>
  <si>
    <t xml:space="preserve"> pH, CaCO3, EC, NO3-N, P, K, Mg, Cu, B, Zn, Fe, Mn and </t>
  </si>
  <si>
    <t>indirect measures of soil function,
serving to assess soil health</t>
  </si>
  <si>
    <t>soil quality index linear and nonlinear scoring methods , using multiplicative (Singh et al., 1992),
simple additive or weighted additive approach. The weighted additive approach worked best</t>
  </si>
  <si>
    <t xml:space="preserve">The analyses and correlations
according to textural classes of soil can provide evidence
relevant to their impact on soil quality in Mediterranean
agro-environment. further research
should include biological and other physicochemical soil
properties in order to expand soil quality index efficiency
and consequently improve soil management and the
agroecosystem sustainability.
</t>
  </si>
  <si>
    <t xml:space="preserve">Aggregate Indices Method in Soil Quality Evaluation Using
the Relative Soil Quality Index
</t>
  </si>
  <si>
    <t>Ho Ngoc Pham,1 Hai Xuan Nguyen,' Anh Ngoc Nguyen,2 and Diep Ngoc Tran</t>
  </si>
  <si>
    <t xml:space="preserve">Haiduong province </t>
  </si>
  <si>
    <t>Rice</t>
  </si>
  <si>
    <t xml:space="preserve">Cd, Cu,
and Pb; Pt, SOM, Nt, and Kt; N ay, P,, and Kay. </t>
  </si>
  <si>
    <t xml:space="preserve">Relative Soil Quality Index </t>
  </si>
  <si>
    <t>soil quality by aggregate indices 
Rice</t>
  </si>
  <si>
    <t xml:space="preserve">Development of a Soil Quality Index for Soils under
Different Agricultural Management Conditions in the
Central Lowlands of Mexico: Physicochemical,
Biological and Ecophysiological Indicators
</t>
  </si>
  <si>
    <t xml:space="preserve">Hector Ivin Bedolla-Rivera Maria de la Luz Xochilt Negrete-Rodriguez
1,2,
Miriam del Rocio Medina-Herrera 1, Francisco Pail Gamez-Vitzquez 3
Dioselina Alvarez-Bernal 4, Midory Samaniego-Hernandez 2, Alfredo Josue Gamez-Vazquez 3
and Eloy Conde-Barajas
</t>
  </si>
  <si>
    <t>Mexico's central lowlands</t>
  </si>
  <si>
    <t>Agricultural</t>
  </si>
  <si>
    <t>AGQ CTH, CTJ, JRM, CRC,
and CYI</t>
  </si>
  <si>
    <t xml:space="preserve">
</t>
  </si>
  <si>
    <t>Reduced to WHC, SLT,</t>
  </si>
  <si>
    <t xml:space="preserve">N-NO3- , and qCO2, </t>
  </si>
  <si>
    <t xml:space="preserve">soil quality index Principal component analysis. additive weights using the variance of the principal components
as a weight factor 
</t>
  </si>
  <si>
    <t xml:space="preserve">The PCA methodology
reduced the number of indicators analyzed (from 46 to only 4), making it possible to establish—from
a minimum data set—the indicators that have a direct influence on soil quality. 
The physical indicators determine the structure of the soil, the chemical
indicators show the present state of the cycle of nutrients of the soil, and the biological indicators—the
heart of the processes of the soil—show the present state of the microorganisms and their activity.
Based on the management of the soil, the indicator
qCO2 has allowed for obtaining information; in a precise and fast way about the conditions in which
the microorganisms exist in the soil (maturity of the soil, enzymatic activity, and level of stress of the
microorganisms). The indicators WHC, SLT, and N-NO3- are indicators of slow change and provided
information on the changes inherent to the soil and its spatial variation. 
establish an SQI with a reduced number of indicators (in comparison with other
studies), thus obtaining a simpler interpretation regarding soil quality with the simplicity that will
allow decision-makers to propose better strategies for the maintenance or improvement of similar
agricultural soils 
</t>
  </si>
  <si>
    <t xml:space="preserve">Determination of the Soil Quality Index by Principal
Component Analysis in Cocoa Agroforestry System
in the Orinoco Region, Colombia
</t>
  </si>
  <si>
    <t>Sergio David Parra-Gonzalez'* and Jeisson Rodriguez-Valenzuela</t>
  </si>
  <si>
    <t>Colombia</t>
  </si>
  <si>
    <t xml:space="preserve">agroforestry system of cocoa (Theobroma cacao L.) and
yopo (Anadenanthera peregrine Vell) </t>
  </si>
  <si>
    <r>
      <rPr>
        <sz val="11"/>
        <color rgb="FF0070C0"/>
        <rFont val="Calibri"/>
        <family val="2"/>
        <scheme val="minor"/>
      </rPr>
      <t>organic matter</t>
    </r>
    <r>
      <rPr>
        <sz val="11"/>
        <color theme="1"/>
        <rFont val="Calibri"/>
        <family val="2"/>
        <scheme val="minor"/>
      </rPr>
      <t xml:space="preserve">
</t>
    </r>
  </si>
  <si>
    <r>
      <rPr>
        <sz val="11"/>
        <color rgb="FF0070C0"/>
        <rFont val="Calibri"/>
        <family val="2"/>
        <scheme val="minor"/>
      </rPr>
      <t>bulk density</t>
    </r>
    <r>
      <rPr>
        <sz val="11"/>
        <color theme="1"/>
        <rFont val="Calibri"/>
        <family val="2"/>
        <scheme val="minor"/>
      </rPr>
      <t xml:space="preserve">
total porosity
 drainage porosity
field capacity
clay, silt and sand content
soil penetration resistance</t>
    </r>
  </si>
  <si>
    <r>
      <rPr>
        <sz val="11"/>
        <color rgb="FF0070C0"/>
        <rFont val="Calibri"/>
        <family val="2"/>
        <scheme val="minor"/>
      </rPr>
      <t>pH in water (1: 1)</t>
    </r>
    <r>
      <rPr>
        <sz val="11"/>
        <color theme="1"/>
        <rFont val="Calibri"/>
        <family val="2"/>
        <scheme val="minor"/>
      </rPr>
      <t xml:space="preserve">
pH KCI (1: 1)
</t>
    </r>
    <r>
      <rPr>
        <sz val="11"/>
        <color rgb="FF0070C0"/>
        <rFont val="Calibri"/>
        <family val="2"/>
        <scheme val="minor"/>
      </rPr>
      <t>ApH</t>
    </r>
    <r>
      <rPr>
        <sz val="11"/>
        <color theme="1"/>
        <rFont val="Calibri"/>
        <family val="2"/>
        <scheme val="minor"/>
      </rPr>
      <t xml:space="preserve">
available phosphorus</t>
    </r>
  </si>
  <si>
    <t>Soil quality index multivariate principal componet analysis</t>
  </si>
  <si>
    <t>Reduced to BD, 0.M, ApH, pHh2o and P</t>
  </si>
  <si>
    <t xml:space="preserve">Quantitative soil quality indexing of temperate arable management
systems
</t>
  </si>
  <si>
    <t xml:space="preserve">Mohammad Sadegh Askari , Nicholas M. Holden
</t>
  </si>
  <si>
    <t>Irland</t>
  </si>
  <si>
    <t>Arable</t>
  </si>
  <si>
    <t xml:space="preserve">temperate maritime soils
Typical brown earths and Typical luvisols </t>
  </si>
  <si>
    <t>soil respiration (mg C lcg-1 day-1)</t>
  </si>
  <si>
    <r>
      <rPr>
        <sz val="11"/>
        <color rgb="FF7030A0"/>
        <rFont val="Calibri"/>
        <family val="2"/>
        <scheme val="minor"/>
      </rPr>
      <t>Aggregate size distribution (MWD)</t>
    </r>
    <r>
      <rPr>
        <sz val="11"/>
        <color theme="1"/>
        <rFont val="Calibri"/>
        <family val="2"/>
        <scheme val="minor"/>
      </rPr>
      <t xml:space="preserve">
</t>
    </r>
    <r>
      <rPr>
        <sz val="11"/>
        <color rgb="FF7030A0"/>
        <rFont val="Calibri"/>
        <family val="2"/>
        <scheme val="minor"/>
      </rPr>
      <t>Bulk density (Mg m-3)</t>
    </r>
    <r>
      <rPr>
        <sz val="11"/>
        <color theme="1"/>
        <rFont val="Calibri"/>
        <family val="2"/>
        <scheme val="minor"/>
      </rPr>
      <t xml:space="preserve">
Bulk density in particles &lt;2 mm (Mg m-3)
Porosity (%)
Sorptivity (cm s-O.5)
</t>
    </r>
    <r>
      <rPr>
        <sz val="11"/>
        <color rgb="FF7030A0"/>
        <rFont val="Calibri"/>
        <family val="2"/>
        <scheme val="minor"/>
      </rPr>
      <t>penetration resistance (kPa)</t>
    </r>
    <r>
      <rPr>
        <sz val="11"/>
        <color theme="1"/>
        <rFont val="Calibri"/>
        <family val="2"/>
        <scheme val="minor"/>
      </rPr>
      <t xml:space="preserve">
Water content (%) 
Sand (%)
Silt (%) 
Clay (%) 
Macro porosity (X) </t>
    </r>
  </si>
  <si>
    <r>
      <t xml:space="preserve">pH
Total nitrogen 
</t>
    </r>
    <r>
      <rPr>
        <sz val="11"/>
        <color rgb="FF7030A0"/>
        <rFont val="Calibri"/>
        <family val="2"/>
        <scheme val="minor"/>
      </rPr>
      <t xml:space="preserve">Total carbon (X) </t>
    </r>
    <r>
      <rPr>
        <sz val="11"/>
        <color theme="1"/>
        <rFont val="Calibri"/>
        <family val="2"/>
        <scheme val="minor"/>
      </rPr>
      <t xml:space="preserve">
Organic carbon (%) 
</t>
    </r>
    <r>
      <rPr>
        <sz val="11"/>
        <color rgb="FF7030A0"/>
        <rFont val="Calibri"/>
        <family val="2"/>
        <scheme val="minor"/>
      </rPr>
      <t xml:space="preserve">C:N ratio' </t>
    </r>
    <r>
      <rPr>
        <sz val="11"/>
        <color theme="1"/>
        <rFont val="Calibri"/>
        <family val="2"/>
        <scheme val="minor"/>
      </rPr>
      <t xml:space="preserve">
calcium (mg kg-1)
</t>
    </r>
    <r>
      <rPr>
        <sz val="11"/>
        <color rgb="FF7030A0"/>
        <rFont val="Calibri"/>
        <family val="2"/>
        <scheme val="minor"/>
      </rPr>
      <t>magnesium (mg kg-1)</t>
    </r>
    <r>
      <rPr>
        <sz val="11"/>
        <color theme="1"/>
        <rFont val="Calibri"/>
        <family val="2"/>
        <scheme val="minor"/>
      </rPr>
      <t xml:space="preserve">
potassium (mg kg-') 
Phosphate (mg kg-1)
CEC (meq/100 gm)</t>
    </r>
  </si>
  <si>
    <t>management practices</t>
  </si>
  <si>
    <t>Principal component analysis linear/non-linear scoring functions and additive/weighted additive methods</t>
  </si>
  <si>
    <t>Total nitrogen, carbon nitrogen ratio, magnesium, aggregate size distribution, bulk density, penetration resistance and soil respiration were identified as the MDS</t>
  </si>
  <si>
    <t xml:space="preserve">Alternative Management Practices
Improve Soil Health Indices in
Intensive Vegetable Cropping
Systems: A Review
</t>
  </si>
  <si>
    <t xml:space="preserve">Charlotte E. Norris and Katelyn A. Congreves </t>
  </si>
  <si>
    <t>Frontiers in Environmental Science</t>
  </si>
  <si>
    <t>Literature review</t>
  </si>
  <si>
    <t xml:space="preserve">modern and westernized vegetable
cropping systems across the Americas and Europe </t>
  </si>
  <si>
    <t>Field</t>
  </si>
  <si>
    <t>Horticultural</t>
  </si>
  <si>
    <t>Microbial biomass carbon
microbial biomass nitrogent
Respiration
Quantity
Community level physiological profile
Enzyme activity</t>
  </si>
  <si>
    <t xml:space="preserve">Bulk density
Porosity
Soil moisture
Aggregate stability
</t>
  </si>
  <si>
    <t>pH
Total carbon
Total nitrogen
Water extractable organic carbon
Nitrate</t>
  </si>
  <si>
    <t>Yield, carbon sequestration</t>
  </si>
  <si>
    <t>Meta-analysis</t>
  </si>
  <si>
    <t>Provisioning, regulating and support</t>
  </si>
  <si>
    <t xml:space="preserve">Cropping systems in agriculture and their impact on soil
health-A review
</t>
  </si>
  <si>
    <t xml:space="preserve">Tony Yang , Kadambot H.M. Siddique , Kui Liu
</t>
  </si>
  <si>
    <t xml:space="preserve">Global Ecology and Conservation </t>
  </si>
  <si>
    <t>Literature review
Conventional cropping systems</t>
  </si>
  <si>
    <t>Agro-ecosystems</t>
  </si>
  <si>
    <t>Biomass
Activity
Diversity of soil microorgancisms
Taxonomic groups such as earthworms, enchytraeids, mites, springtails and nematodes
nextgeneration sequencing techniques (e.g., amplicon sequencing and shotgun sequencing for structural and functional microbial
diversity studies, respectively)</t>
  </si>
  <si>
    <t>Texture
depth
bulk density
water holding capacity
porosity</t>
  </si>
  <si>
    <t>pH
Electrical conductivity
Organic matter
Cation exchange capcity
Nutrient content</t>
  </si>
  <si>
    <t xml:space="preserve">A drawback of all biological indicators of soil health is the lack of standardized and harmonized information, relative to soil physicochemical indicators, resulting in a lack of suitable reference values, which hinders the interpretation of soil biological parameters.
Issue include: the majority of soil microorganisms do not grow on laboratory culture media). 
Another important limitation of using microbial parameters as indicators of soil health is that most microbial measurements are context-dependent (i.e., values strongly depend on sampling time, soil type and physicochemical variables, specific location, climate, soil history, etc.)
Indicators of soil health can be used as individual properties or integrated into indices. Many soil health indices (simple
and complex multi-parametric indices) have been proposed in the literature (Klimkowicz-Pawlas et al., 2019; Velasquez et al.,
). As is often the case, the use of indices greatly facilitates interpretation and, above all, decision-making by soil managers,
with the additional advantage that indices integrate information from several, or many, soil physicochemical and/or
biological properties (in other words, they have an integrative character). By contrast, their use can imply the loss of valuable
information (provided by each parameter when interpreted singly) and often leads to an oversimplification of the multifaceted
responses of the extremely complex soil ecosystem against natural or anthropogenic disturbances (e.g., agricultural
practices).
</t>
  </si>
  <si>
    <t xml:space="preserve">How microbes can, and cannot, be used to assess soil health
</t>
  </si>
  <si>
    <t xml:space="preserve">Noah Fierer ' , Stephen A. Wood ' , Clifton P. Bueno de Mesquita
</t>
  </si>
  <si>
    <t xml:space="preserve">Soil Biology and Biochemistry </t>
  </si>
  <si>
    <t>Literature review
Microbes</t>
  </si>
  <si>
    <t>Generic</t>
  </si>
  <si>
    <r>
      <t xml:space="preserve">Microbial biomass
Fungal:Bacterial ratio
Microbial enzyme activities and ratios
Nitrifier abundance and composition
Mycorrhizal abundance and composition
Bacterial and fungal pathogens
C and N mineralization rates
Nitrification rates
Microbial community composition
Microbial functional gene composition
Nitrogent fixation
Plant growth-promoting rhizobacteria (PGPR)
</t>
    </r>
    <r>
      <rPr>
        <sz val="11"/>
        <color rgb="FF7030A0"/>
        <rFont val="Calibri"/>
        <family val="2"/>
        <scheme val="minor"/>
      </rPr>
      <t>DNA-based analyses (quantitative PCR ormetagenomic sequencing)
Microbes as biosensors</t>
    </r>
  </si>
  <si>
    <t>Contamination
Nutrients</t>
  </si>
  <si>
    <t xml:space="preserve">microbial indices </t>
  </si>
  <si>
    <t>Regulation (greenhouse gasses)</t>
  </si>
  <si>
    <t xml:space="preserve">there is no ideal target for nitrifier abundances in soil. Increases in nitrifier abundances over time could be desirable in soils where the goal is to alleviate nitrogen limitation. Alternatively, such increases could be undesirable if the goal is to minimize excessive nitrogen losses. Context is key.
fungal:bacterial ratios have been used as indicators of effective nutrient cycling in ecosystems (de Vries and Bardgett, 2012; Six et al., 2006; Wardle et al., 2004), but the utility of these metrics has been strongly questioned due to a lack of evidence for clear distinctions between fungal and bacterial-dominated pathways (Rousk and Frey, 2015; Strickland and Rousk, 2010). 
it has been proposed that bacterial diversity could be a useful indicator of soil health (Maron et at, 2018; van Bruggen and Semenov, 2000; Van Der Heijden et al., 2008), but higher soil bacterial diversity is not always 'ideal' (just as maximizing plant
species diversity is not always desirable) and bacterial diversity is often well-correlated with soil pH (Fierer and Jackson, 2006; Griffiths et al., ) and changing soil pH levels is not always feasible nor desirable. 
a soil with higher abundances of bacterial and fungal pathogens could be considered less healthy than a soil with lower pathogen loads. However, the mere presence of soil pathogens does not necessarily correlate with elevated likelihood of plant disease (Lievens et at, 2006). 
potential activities of extracellular enzymes that are commonly measured to infer N and P availability where higher activities could be interpreted as evidence of nutrient limitation (Sinsabaugh et al., 2008) or as evidence of greater nutrient availability
(Nannipieri et al., 2012). 
the measurement of soil microbial biomass, or the ratio of microbial biomass to soil organic carbon (Anderson and Domsch, 1989), may not necessarily provide a useful, or readily interpretable, assessment of soil health as there are many biotic and abiotic factors that could contribute, directly to indirectly, to changes in soil microbial biomass (Dalai, 1998). 
Highthroughput DNA sequencing to assess bacterial and fungal community composition can now be conducted for a per-sample cost that is lower than the cost of the commonly used Haney test .
Soil characteristics that change very slowly are not useful for monitoring how soils respond to changes in management practices. For example, the soil organic carbon pool is large and annual changes in the size of that pool can often be very difficult to detect (Bradford et al., 2016). Likewise, soil characteristics that change very quickly are often of limited utility as collecting samples a few weeks apart could yield very different results. This is a problem when measuring extractable NH4 or NO3 concentrations which can change appreciably over days to weeks. 
Microbial communities could be considered to fall into the 'Goldilocks' sweetspot - variable, but not too variable. Communities can change over seasons to years, but the
DNA pool does not typically exhibit a lot of variability over days to weeks (Carini et al., 2020; Lauber et al., 2013). 
Direct measurements of gas fluxes from individual plots are often stymied by the high temporal variability in emission rates (Groffman et al., 2009; Hendriks et al., 2010), but microbial analyses could provide a temporally-integrated metric of the variation in the emissions of these trace gases (Conrad, 2007; Deslippe et al., 2014; Nazaries et al).
identify particular microbial taxa or functional genes associated with specific soil processes, including nitrification, methane production, denitrification, and cellulose degradation. Instead of focusing on particular microbial attributes (including taxa or genes) that we think should be indicative of soil health, we can instead use taxa or genes to determine changes in soil characteristics and processes that we already know to be important components of soil health, </t>
  </si>
  <si>
    <t xml:space="preserve">Impact of climate change on soil health: A review
</t>
  </si>
  <si>
    <t xml:space="preserve">Atish Path and Mutum Lamnganbi
</t>
  </si>
  <si>
    <t xml:space="preserve">Intemalionol Tournfil of Chemical St dies </t>
  </si>
  <si>
    <t>4
Soil biological parameters
Soil respiration
Soil microbial biomass
Enzyme activity
Soil organic matter
Light fraction and macro organic matter (labile organic matter)
Soil carbon</t>
  </si>
  <si>
    <t>10
Soil texture
Soil structure
Aggregate stability
Porosity
Infiltration
Plant available water
Bulk density
Rooting depth
Soil surface cover
Soil temperature</t>
  </si>
  <si>
    <t>12
pH
Soil chemical parmeters
Electrical conductivity
Sorption
Cation exchange capacity
Plant available nutrients
C:N ratio
Mineralisable C
Mineralisable N</t>
  </si>
  <si>
    <t xml:space="preserve">Promoting soil health in organically managed systems: a review
</t>
  </si>
  <si>
    <t xml:space="preserve">Katherine L. Tully and Cullen McAsldll
</t>
  </si>
  <si>
    <t xml:space="preserve">Org. Agr. </t>
  </si>
  <si>
    <t>Global</t>
  </si>
  <si>
    <t>Organic agriculture</t>
  </si>
  <si>
    <t>Organic matter content
Microbial biomass/respiration
Macrofauna abundance and diversity
Weed seed bank</t>
  </si>
  <si>
    <t>Aggregate stability
Water holding capcity
Infiltration
Porosity
Erosion/runoff</t>
  </si>
  <si>
    <t>Nutrient cycling (N,P,K)</t>
  </si>
  <si>
    <t>Used to show changes due to management practices
(1) cover crops, (2) organic amendments, (3) rotation diversity and length, and (4) tillage</t>
  </si>
  <si>
    <t xml:space="preserve">Soil compaction effects on soil health and crop
productivity: an overview
</t>
  </si>
  <si>
    <t xml:space="preserve">Adnan Noor Shahl • Mohsin Tanveer2 • Babar Shahzad3 • Guozheng Yangl •
Shah Fahad4 • Saif Ali' • Muhammad Adnan Bukhari5 • Shahbaz Atta Tungl •
Abdul Hafeez' • Biangkham Souliyanonhl
</t>
  </si>
  <si>
    <t xml:space="preserve">Environ Sci Pollut Res </t>
  </si>
  <si>
    <t>Literature review
Soil compaction</t>
  </si>
  <si>
    <t>Soil compaction</t>
  </si>
  <si>
    <t>Total porosity
Hydraulic conductivity
Aggregate stability
Penetration resistance
Bulk density</t>
  </si>
  <si>
    <t>Provisioning
Regulation
Support</t>
  </si>
  <si>
    <t>Impact of compaction on soil health</t>
  </si>
  <si>
    <t xml:space="preserve">The Role of Cover Crops towards Sustainable
Soil Health and Agriculture —A Review Paper
</t>
  </si>
  <si>
    <t xml:space="preserve">Parmodh SharmaP, Atinderpal Singh2, Charanjit Singh Kahlon3, Amandeep Singh Brar4,
Kulbhushan K. Grovers, Mahendra Dia6, Robert L. Steinerl
</t>
  </si>
  <si>
    <t>American Journal of Plant Sciences</t>
  </si>
  <si>
    <t>Cover crops</t>
  </si>
  <si>
    <t>Impact of cover crops on soil health</t>
  </si>
  <si>
    <t xml:space="preserve">A REVIEW OF INDICATORS OF SOIL HEALTH AND
FUNCTION: FARMERS' NEEDS AND DATA MANAGEMENT
</t>
  </si>
  <si>
    <t xml:space="preserve">SOIL CRC
Peter Dahlhaus
</t>
  </si>
  <si>
    <t>Project factsheet
From a project report: Dahlhaus P.G., Bennett J.McL., Corbett J., Crawford D.,
Grelet G., Imhof M., MacLeod A., Mele P.M., Stevenson
B., Wells N. and Wong M. (2018) A review of indicators
of soil health and function: farmers' needs and data
management. Final Project Report, Soil CRC.
Tried to find main report without much success</t>
  </si>
  <si>
    <t>Global literature</t>
  </si>
  <si>
    <t xml:space="preserve">The review found that no individual.soil property
or group of properties can universally indicate
soil performance across all farming systems,
ecosystems, geographies, seasons and markets.
The usefulness of any indicator, or suite of
indicators, can only be truly evaluated within the
context of the business operation, its management
subsystems, and the impacts of management
decisions.
A collection of indicators may be a more realistic
measure of soil performance
Indicators must be fit for purpose in the context of
when and where they are measured. They must
show how indicator values relate to a baseline, and
the upper and lower boundaries of the measure for
that purpose.
</t>
  </si>
  <si>
    <t xml:space="preserve">House of Commons
Environmental Audit
Committee
Soil Health
</t>
  </si>
  <si>
    <t>Review</t>
  </si>
  <si>
    <t>National-scale</t>
  </si>
  <si>
    <t xml:space="preserve">Ongoing change is tracked relative to change over the last 30 years </t>
  </si>
  <si>
    <t xml:space="preserve">Caring for soil is caring for life - Ensure 75% of soils are healthy by 2030 for food,
people, nature and climate
</t>
  </si>
  <si>
    <t xml:space="preserve">Cees Veerman (Chair), Teresa Pinto Correia (Vice-chair), Catia Bastioli,
Borbala Biro, Johan Bouma, Emil Cienciala, Bridget Emmett, Emile Antoine Frison, Alfred Grand, Lachezar
Hristov Fitchew, Zita Kriaalaniene, Marta Pogrzeba, Jean-Francois Soussana, Carmen Vela Olmo, Reiner
Wittkowski.
</t>
  </si>
  <si>
    <t>pan-European monitoring</t>
  </si>
  <si>
    <t>National, regional and global</t>
  </si>
  <si>
    <t>Soil biodiversity
Organic carbon stock</t>
  </si>
  <si>
    <t>Bulk density
Structure
Soil sealing
Erosion</t>
  </si>
  <si>
    <t xml:space="preserve">Soil pollutants
Excess nutrients
Soil nutrients (N, P, K, S, Ca)
Salts
pH
</t>
  </si>
  <si>
    <t xml:space="preserve">Vegetation cover, landscape heterogeneity and forest cover also used as indicators of current status
improvement in one indicator should not come at a cost of
another. Measurements are soil-specific showing characteristically different
ranges of values for different soil types according to their land use. An unhealthy
soil is present if any indicator is below an agreed threshold defined for that
soil type, land use and climate zone.
This includes measurement of the eight
indicators of soil health, but could also include measurements of soil functions
including ground- and surface water quality, release of greenhouse gas (GHG)
and biodiversity. Innovative proximal and remote sensing and monitoring
techniques should be further developed to allow rapid but accurate
measurements. Increased knowledge is needed to better understand and predict
the effects of a changing climate.
These indicators provide stable indicators for soil health at a given time and of
change if repeated at permanent locations. </t>
  </si>
  <si>
    <t xml:space="preserve">SOIL HEALTH AND SOIL QUALITY: A REVIEW
</t>
  </si>
  <si>
    <t>James Kinyangi</t>
  </si>
  <si>
    <t xml:space="preserve">
Paper posibly unreviewed</t>
  </si>
  <si>
    <t>Tropics</t>
  </si>
  <si>
    <t>Smallholder farmers</t>
  </si>
  <si>
    <t>Microbial biomass C and N
Potentially mineralizable N
Soil respiration
Soil organic matter</t>
  </si>
  <si>
    <t>Aggregate stability
Infiltration
Bulk density
Soil texture
Soil depth
Soil rooting depth
Water holding capacity</t>
  </si>
  <si>
    <t>pH
Extractable soil nutrients (N, P, K and base cations Ca, Mg and K)
Electrical conductivity</t>
  </si>
  <si>
    <t>Scorecards
Soil quality test kits
Soil quality indices</t>
  </si>
  <si>
    <t xml:space="preserve">Indicators, however, will vary
according to the location, 
not possible to develop a single short list
which is suitable for all purposes 
Function of idicators suggested
A minimum data set
Due to these complexities, there is need to develop diagnostic measures and
indicators of soil health and soil quality changes in order to derive classifications from
the minimum data set (Table 2) that can better assist farmers and inform research and
extension to target solutions at farm level (Murage et al., 2000).
</t>
  </si>
  <si>
    <t xml:space="preserve">Soil Health and Its Improvement
Through Novel Agronomic and
Innovative Approaches
</t>
  </si>
  <si>
    <t>Amit Anil Shahane' and Yashbir Singh Shivay</t>
  </si>
  <si>
    <t xml:space="preserve">Frontiers in Agronomy
</t>
  </si>
  <si>
    <t>Agroecosystem</t>
  </si>
  <si>
    <t>Microbial biomass carbon
Earthworm populations
Nematode populations
Arthropod populations
Mycorrhizal fungi
Nitrogen fixation of microorganisms
Soil chlorophyll
Dehydrogenase activity
Alkaline phosphatase activity
Urease enzyme
Soil respiration rate (Soil CO2 efflux)</t>
  </si>
  <si>
    <t>Texture
Bulk density
Penetration resistance
Aggregate stability
Water holding capacity
Infiltration rate
Depth of hardpan
Depth of water table
Porosity
Erosive potential
Soil structure
Soil crust
pH
Electrical conductivity
Organic matter
Total organic carbon
Total soil nitrogen
Cation exchange capacity</t>
  </si>
  <si>
    <t xml:space="preserve">Available soil nitrogen (Alkaline permanganate extractable)
Available soil phosphorus (NaHCO3 extractable)
Available soil potassium (Ammonium acetate extractable)
Available soil calcium
Magnesium
Sulfur
Iron
Manganese
Zinc
Copper
Boron
Chlorine
Molybdenum
Nickel
</t>
  </si>
  <si>
    <t xml:space="preserve">Providing water, nutrient and mechanical support for plant growth
physical, chemical and biological
The soil with the ability to meet plant and ecosystem requirements for water, aeration, and strength over time, and to resist and recover from processes that might diminish this ability is considered as physically healthy (McKenzie et al., 2011; Are, 2019). Soil biological health is the ability of soil to support large and diverse microbial communities, suppress pathogens, and support healthy crop development (Brackin et al., 2017); while chemically healthy soil has plant nutrients in optimum quantity, available form, and balanced proportions, and which are available to plants without the hindrance of other chemical compound and properties. Soil chemical health also considers the presence or absence of harmful soil agrochemicals and pollutants. 
Sustaiability of agro-ecosystems, resilient to extreme weather phenomenon (drought, flood, etc.)&lt; biogeochemical cycling of nutrients, enhanced microbial population and diversity, contributes to the sustainable development goals of the United Nations, enhanced crop productivity and carbon sequestration
</t>
  </si>
  <si>
    <t xml:space="preserve">Provides a review of the term soil health
The major components of the soil system consist of mineral matter, which acts as an inherent source of 14 essential mineral plant nutrients and organic matter, which acts as a storehouse (Elixir). Soil also supplies essential mineral plant nutrients along with carbon and pore space occupied by water and air supplying three basic non-mineral plant nutrients viz., carbon (C), oxygen (0), and hydrogen (H). In the ideal state, the proportions of these factors are 45% mineral matter and 5% organic matter; while the remaining 50% is occupied by pore space. 
soil with all properties in the acceptable range is considered healthy.
Characteristics of healthy soil: important functions of healthy soil, sufficient supply of nutrients, good soil tilth, sufficient depth, good internal drainage, low populations of parasites, high populations of plant-growth promoting organisms, low weed pressure, no chemicals that harm plants, resistance to being degraded and resilience (see paper for descriptions).
</t>
  </si>
  <si>
    <t xml:space="preserve">Soil health assessment: A critical review of current methodologies and a
proposed new approach
</t>
  </si>
  <si>
    <t xml:space="preserve">Oshri Rinot a,*, Guy J. Levy a, Yosef Steinberger b, Tal Svoray c'd, Gil Eshel e
</t>
  </si>
  <si>
    <t xml:space="preserve">Science of the Total Environment 648 (2019) 1484-1491
</t>
  </si>
  <si>
    <t xml:space="preserve">multivariate-complex SH approach based on the ocean health index (Halpern et al., 2012)
comprises three steps (Fig. 2). It calls quantifying the relationships between soil attributes and ES to allow the transition from point measurements to a broader scale analysis that may consider different land uses, soil types, climatic regions and a more precise definition of the effect of SH on human activities.
</t>
  </si>
  <si>
    <t xml:space="preserve">According to Dominati et al. (2010) regulating and provisioning services directly affect people while supporting services are there to maintain the other services. Each service may reflect different soil functions, which can be quantified by specific measurements (Table 1). Cultural services, however, are not expected to be affected by soil chemical, physical and biological soil attributes and thus cannot be modelled on the basis of these measurements.
</t>
  </si>
  <si>
    <t xml:space="preserve">.
• Soil health index should reflect soil ability to provide ecosystem services (ES).
• The relationship between soil attributes and ES should be quantified.
</t>
  </si>
  <si>
    <t xml:space="preserve">Soil health pilot study in England: Outcomes
from an on-farm earthworm survey
</t>
  </si>
  <si>
    <t xml:space="preserve">Jacqueline L. Stroud </t>
  </si>
  <si>
    <t>PLOS one</t>
  </si>
  <si>
    <t>Experimental</t>
  </si>
  <si>
    <t>Pit and field</t>
  </si>
  <si>
    <t>Earthworms (three ecological groups)</t>
  </si>
  <si>
    <t xml:space="preserve">60 min worm survey with recommendations to reduce to 30 min
all three ecological earthworm surveys in England over the past decade have used a different methodology </t>
  </si>
  <si>
    <t xml:space="preserve">Soil quality — A critical review
</t>
  </si>
  <si>
    <t xml:space="preserve">lse K. Bilnemare' Giulia BongiorncOb, Zhanguo Bair, Rachel E. Creamer', Gerlinde De Deynb,
Ron de Goedeb, Luuk Fleskens Violette Geissen'i, Thom W. Kuyperb, Paul Mader',
Mirjam PullemanL'e, Wijnand Sukkelf, Jan Willem van Groenigenb, Lijbert Bnissaardh
</t>
  </si>
  <si>
    <t xml:space="preserve">Soil Biology and Biochemistry
</t>
  </si>
  <si>
    <t>Lots of evidence of previous work</t>
  </si>
  <si>
    <t xml:space="preserve">Soil health: evidence review
</t>
  </si>
  <si>
    <t xml:space="preserve">Dr Michael Sharman </t>
  </si>
  <si>
    <t>Report, the University of Cambridge</t>
  </si>
  <si>
    <t>Agriculture</t>
  </si>
  <si>
    <r>
      <rPr>
        <sz val="11"/>
        <color rgb="FF0070C0"/>
        <rFont val="Calibri"/>
        <family val="2"/>
        <scheme val="minor"/>
      </rPr>
      <t>Soil Organic Matter (SOM)
Soil biology: macro- and microbiological indicators
Potentially mineral sable nitrogen
Soil respiration</t>
    </r>
    <r>
      <rPr>
        <sz val="11"/>
        <color theme="1"/>
        <rFont val="Calibri"/>
        <family val="2"/>
        <scheme val="minor"/>
      </rPr>
      <t xml:space="preserve">
Crop growth or other physical changes
</t>
    </r>
  </si>
  <si>
    <r>
      <rPr>
        <sz val="11"/>
        <color rgb="FF0070C0"/>
        <rFont val="Calibri"/>
        <family val="2"/>
        <scheme val="minor"/>
      </rPr>
      <t>Soil texture/structure
Water-holding capacity
Soil rooting potential
Infiltration and soil bulk density</t>
    </r>
    <r>
      <rPr>
        <sz val="11"/>
        <color theme="1"/>
        <rFont val="Calibri"/>
        <family val="2"/>
        <scheme val="minor"/>
      </rPr>
      <t xml:space="preserve">
Erosion/waterlogging
Soil organic matter (SOM), grain nutrient content and yield in combination
</t>
    </r>
  </si>
  <si>
    <r>
      <rPr>
        <sz val="11"/>
        <color rgb="FF0070C0"/>
        <rFont val="Calibri"/>
        <family val="2"/>
        <scheme val="minor"/>
      </rPr>
      <t>pH
Electrical conductivity
Extractable nitrogen
Phosphorus</t>
    </r>
    <r>
      <rPr>
        <sz val="11"/>
        <color theme="1"/>
        <rFont val="Calibri"/>
        <family val="2"/>
        <scheme val="minor"/>
      </rPr>
      <t xml:space="preserve">
Potassium, other nutrients Macro-nutrients: potassium (K), magnesium (Mg); micro-nutrients: iron (Fe), copper (Cu), boron (B), manganese (Mn), etc.
Cation-exchange capacity
Salinity
Detailed soil chemistry
SOM, grain nutrient content and yield in combination
Other options for some crops (eg nutrient budgets or visual deficiency symptoms)
</t>
    </r>
  </si>
  <si>
    <t>Base metrics on function</t>
  </si>
  <si>
    <t xml:space="preserve">Cornell Soil Health Test
• Haney Soil Health Test
• Visual Soil Assessment (VSA) test
</t>
  </si>
  <si>
    <t xml:space="preserve">Soil quality and soil health: A review.
</t>
  </si>
  <si>
    <t xml:space="preserve">JOYLATA LAISHRAM 1, K.G. SAXENA1*,R.K. MAIKHURI2 AND K. S. RAO 3
</t>
  </si>
  <si>
    <t xml:space="preserve">INTERNATIONAL JOURNAL OF ECOLOGY AND ENVIRONMENTAL SCIENCES </t>
  </si>
  <si>
    <t>Liturature review</t>
  </si>
  <si>
    <t>Andrews et al., 2002</t>
  </si>
  <si>
    <t>Comparison of conventional, low input and organic agroecosystems</t>
  </si>
  <si>
    <t>PLFA,</t>
  </si>
  <si>
    <t>Moisture,</t>
  </si>
  <si>
    <t xml:space="preserve">EC, ExCa, ExK, ExMg,  N114-N, NO3-N, pH,  Pot min N, SAR, Soluble P, SOM, TN,
TOC, TS, Zn
</t>
  </si>
  <si>
    <t>Msto et al., 2007</t>
  </si>
  <si>
    <t>Long term fertiliser experiments</t>
  </si>
  <si>
    <t xml:space="preserve">MBC, P fixing capacity, K fixing capacity, Dehydrogenase, Phosphatase
</t>
  </si>
  <si>
    <t xml:space="preserve">Porosity, Bulk density, WHC, </t>
  </si>
  <si>
    <t xml:space="preserve">CEC, pH, EC, SOC, TN, NH4-N, NO3-N, AvP, ExK, AvS, AvZn, AvCu,
AvMn, AvFe, </t>
  </si>
  <si>
    <t>Valasquez et al., 2007</t>
  </si>
  <si>
    <t xml:space="preserve">17 groups of macro fauna, </t>
  </si>
  <si>
    <t xml:space="preserve">Bulk density, Real density, Moisture,
Shear strength, Penetration resistance, Aggregation (small, medium and large aggregates), 
</t>
  </si>
  <si>
    <t>ExP, Total P, ExK, ExCa, ExMg, ExNa, pH, TC, TN, NI-14-N,
NO3-N, Mineralization, Density factions of SOC</t>
  </si>
  <si>
    <t>Bastida et al., 2006</t>
  </si>
  <si>
    <t xml:space="preserve"> MBC, Respiration, ATP,
Dehydrogenase, Urease, Protease, Phosphatase, Glocosidase</t>
  </si>
  <si>
    <t>EC, pH, TN, AvP, ExK, TOC, Water soluble C, Water soluble carbohydrates,</t>
  </si>
  <si>
    <t>Microbiological degradation index</t>
  </si>
  <si>
    <t>Sparling et al., 2004</t>
  </si>
  <si>
    <t>Soil respiration, Microbial biomass C,
Mineralizable N,</t>
  </si>
  <si>
    <t>Bulk density, Particle density, Saturated and non-saturated hydraulic conductivity,
Readily available water, Macro porosity, Total porosity, Aggregate stability</t>
  </si>
  <si>
    <t xml:space="preserve">Total C, Total N, PH, ExCa, ExMg, ExK, ExNa, Base saturation,   Olsen P
</t>
  </si>
  <si>
    <t>Soil quality indicator</t>
  </si>
  <si>
    <t>Sparling and Schipper, 2002</t>
  </si>
  <si>
    <t>Total C</t>
  </si>
  <si>
    <t>Bulk density, Macroporosity</t>
  </si>
  <si>
    <t xml:space="preserve"> Total N, Mineralizable N, pH, Olsen P, Bulk density, Macroporosity
</t>
  </si>
  <si>
    <t>Key soil properties</t>
  </si>
  <si>
    <t>Sangha et al., 2005</t>
  </si>
  <si>
    <t>Pasture</t>
  </si>
  <si>
    <t xml:space="preserve">Microbial biomass C, Microbial biomass N
</t>
  </si>
  <si>
    <t xml:space="preserve">pH, Nitrate, 
</t>
  </si>
  <si>
    <t>Soil health attributes</t>
  </si>
  <si>
    <t xml:space="preserve">The concept and future prospects
of soil health
</t>
  </si>
  <si>
    <t xml:space="preserve">Johannes Lehmann , Deborah A. Bossio , Ingrid Kogel-Knabner
and Matthias C. Rillig
</t>
  </si>
  <si>
    <t xml:space="preserve">PERSPECTIVES
www.nature.com/natrevearthenviron
</t>
  </si>
  <si>
    <t xml:space="preserve">sustainable plant production, water-quality
control, human health advancement and
climate-change mitigation </t>
  </si>
  <si>
    <t xml:space="preserve">The development and use of soil quality
indicators for assessing the role of soil in
environmental interactions
</t>
  </si>
  <si>
    <t xml:space="preserve">Merrington et al., </t>
  </si>
  <si>
    <t>EA Report</t>
  </si>
  <si>
    <t>UK</t>
  </si>
  <si>
    <t>For national scale monitoring</t>
  </si>
  <si>
    <t>SOC/SOM</t>
  </si>
  <si>
    <t xml:space="preserve">Bulk density
Aggregate stability
Macroporosity
Catchment hydrograph
</t>
  </si>
  <si>
    <t xml:space="preserve">pH
Olsen P
Heavy metals
Organic micropollutants
Mineralisable N
Total N
</t>
  </si>
  <si>
    <t xml:space="preserve">soil function of environmental interaction </t>
  </si>
  <si>
    <t>Trigger values suggested</t>
  </si>
  <si>
    <t xml:space="preserve">Soil Biology and Soil Health Partnership Project 2:
Selecting methods to measure soil health and soil biology and the
development of a soil health scorecard
</t>
  </si>
  <si>
    <t>Bryan Griffiths', Paul Hargreaves2, Anne Bhogal3 and Elizabeth Stockdale</t>
  </si>
  <si>
    <t>Report, AHDB and BBRO Soils Programme call, WP1</t>
  </si>
  <si>
    <t>Agriculture (grassland, arable, sugar beet, potato and horticultural crops)</t>
  </si>
  <si>
    <t>Microbial biomass
Respiration
Nematodes
Earthworms
loss-on-ignition</t>
  </si>
  <si>
    <t>Visual evaluation of soil structure (VESS)
Bulk density
Water infiltration</t>
  </si>
  <si>
    <t xml:space="preserve">routine nutrients (Mg, K, P)
pH
</t>
  </si>
  <si>
    <t>Soil health score card</t>
  </si>
  <si>
    <t>Target values given</t>
  </si>
  <si>
    <t xml:space="preserve">A database for global soil health
assessment
</t>
  </si>
  <si>
    <t xml:space="preserve">Jinshi Jian
1,2,
Xuan Dui &amp; Ryan D. Stewart'
</t>
  </si>
  <si>
    <t xml:space="preserve">www.nature.com/scientificdata
</t>
  </si>
  <si>
    <t>42 soil health indicators</t>
  </si>
  <si>
    <t>SoilHealthDB
cover crops, no-tillage, agro-forestry systems, and organic farming</t>
  </si>
  <si>
    <t xml:space="preserve">Developments in Agricultural Soil
Quality and Health: Reflections by
the Research Committee on Soil
Organic Matter Management
</t>
  </si>
  <si>
    <t xml:space="preserve">Michelle M. Wander'*, Larry J. Cihacek2, Mark Coyne3, Rhae A. Drijber4,
Julie M. Grossman 5,
Jessica L M. Gutknecht°, William R. Horwath7, Sindhu Jagadamma 8,
Daniel C. Olk°, Matt Ruark10, Sieglinde S. Snapp", Lisa K. 77emann", Ray Weil 12
and
Ronald F. Turco*
</t>
  </si>
  <si>
    <t xml:space="preserve">Frontiers
in Environmental Science
</t>
  </si>
  <si>
    <r>
      <t xml:space="preserve">Carbon mineralization
Nitrogen mineralization
Crop Yield
Permanganate oxidizable carbon
Soil Protein Index
Phosphatase
</t>
    </r>
    <r>
      <rPr>
        <sz val="11"/>
        <color theme="1"/>
        <rFont val="Arial"/>
        <family val="2"/>
      </rPr>
      <t>β</t>
    </r>
    <r>
      <rPr>
        <sz val="11"/>
        <color theme="1"/>
        <rFont val="Calibri"/>
        <family val="2"/>
        <scheme val="minor"/>
      </rPr>
      <t>-glucosidase
N-acetyl-</t>
    </r>
    <r>
      <rPr>
        <sz val="11"/>
        <color theme="1"/>
        <rFont val="Arial"/>
        <family val="2"/>
      </rPr>
      <t>β</t>
    </r>
    <r>
      <rPr>
        <sz val="11"/>
        <color theme="1"/>
        <rFont val="Calibri"/>
        <family val="2"/>
        <scheme val="minor"/>
      </rPr>
      <t xml:space="preserve">-D-glucosaminidase
phosphatase
Arylsulfatase
Phospholipid Fatty Acids
Ester-Linked Fatty Acid Methyl Esters
Genomics
</t>
    </r>
  </si>
  <si>
    <t xml:space="preserve">Texture
Wet aggregate stability
Water holding capacity
Bulk density
Penetration resistance 
Erosion rating
Infiltration rates
Soil Stability Index
</t>
  </si>
  <si>
    <t xml:space="preserve">pH
Phosphorus
Potassium
Base Saturation,
Electrical Conductivity
Cation exchange capacity
Total organic carbon
Total nitrogen
Reflectance
</t>
  </si>
  <si>
    <t xml:space="preserve">Soil quality indicators recommended for inclusion in the U.S. minimum data set with variables that integrate change in years to decades (bold), that are
considered Tler 1 (Black) and Tier 2 (Blue Italics) by the Soil Health Institute (https://sollhealthInstute.org/north-amerIcan-project-to-evaluate-soll-healthmeasurements!)
and NRCS SHD 2018 Federal Register Notice Docket No. NRCS-2018-0006 (NRCS, 2018), Notice of Recommended Standard Methods for use as
Soil Health Indicator https://www.federalregistergovidocurnents/2018/09/14/2018-19985/notice- of-recommended-standard- methods-for-use-as-soil- healthindicator-
measurements. NCERA-59's 1994 MDS included: Physical (Texture, Bulk Density, Depth of Rooting, Infiltration, Water Holding Capacity, Soil Structure);
Chemical (pH, N, P, K. EC, Soil Organic Matter); and Biological (Active C, Potentially Mineralizable N, Soil Respiration, Crop Yield) properties.
</t>
  </si>
  <si>
    <t xml:space="preserve">Soil Health
Technical Note No. 450-03
</t>
  </si>
  <si>
    <t>Diane E. Stott, USDA</t>
  </si>
  <si>
    <t>Technical Report for USDA</t>
  </si>
  <si>
    <r>
      <t>Short-term C mineralization (STCM; a.k.a. respiration)
Enzyme activity (</t>
    </r>
    <r>
      <rPr>
        <sz val="11"/>
        <color theme="1"/>
        <rFont val="Arial"/>
        <family val="2"/>
      </rPr>
      <t>β</t>
    </r>
    <r>
      <rPr>
        <sz val="11"/>
        <color theme="1"/>
        <rFont val="Calibri"/>
        <family val="2"/>
      </rPr>
      <t>-Glucosidase; N-acetyl-</t>
    </r>
    <r>
      <rPr>
        <sz val="11"/>
        <color theme="1"/>
        <rFont val="Arial"/>
        <family val="2"/>
      </rPr>
      <t>β</t>
    </r>
    <r>
      <rPr>
        <sz val="11"/>
        <color theme="1"/>
        <rFont val="Calibri"/>
        <family val="2"/>
      </rPr>
      <t>-D-glucosaminidase; Phosphomonoesterases; Arylsulfatase)
Redily available C pool
Available organic N pool
Community structure (PLFA)</t>
    </r>
    <r>
      <rPr>
        <sz val="11"/>
        <color theme="1"/>
        <rFont val="Calibri"/>
        <family val="2"/>
        <scheme val="minor"/>
      </rPr>
      <t xml:space="preserve">
Soil organic C (SOC) content and mass loss</t>
    </r>
  </si>
  <si>
    <t xml:space="preserve">Compaction
Waterholding capcity
Aggregation
</t>
  </si>
  <si>
    <t xml:space="preserve">N
P
K
micronutrients
pH
Salinity
Sodicity
</t>
  </si>
  <si>
    <t>Recommends methods of analysis. Come back to for logical sieve</t>
  </si>
  <si>
    <t xml:space="preserve">Soil Health Indicators: Methods and
Applications
</t>
  </si>
  <si>
    <t xml:space="preserve">M. Raghavendra (1)
• M. P. Sharma (1)
• A. Ramesh (1)
• A. Richa (1)
• S. D. Billore (1)
• R. K. Verma (1)
</t>
  </si>
  <si>
    <t>Springer Link - Abstract only</t>
  </si>
  <si>
    <t xml:space="preserve">Agricultural </t>
  </si>
  <si>
    <t xml:space="preserve">soil enzymes
soil respiration
mycorrhiza
lipid profiling
earthworms
soil organic carbon </t>
  </si>
  <si>
    <t xml:space="preserve">bulk density
soil aggregate stability
water holding capacity </t>
  </si>
  <si>
    <t xml:space="preserve">pH
EC
soil nutrient status </t>
  </si>
  <si>
    <t xml:space="preserve">Agricultural Land Management for Public Goods Delivery: iCASP
Evidence Review on Soil Health
</t>
  </si>
  <si>
    <t xml:space="preserve">P.J. Chapman, S. Eze, S. de Bell, F. Barlow-Duncan, L. Firbank, T. Helgason, J. Holden, J.R.
Leake, P. Kay, C.D. Brown, P.C.L. White, R. Little, M. Reed and G. Ziv
</t>
  </si>
  <si>
    <t xml:space="preserve">iCASP Evidence Review on Soil Health
</t>
  </si>
  <si>
    <t xml:space="preserve">Earthworms
SOC </t>
  </si>
  <si>
    <t>Bulk density
Porosity
Hydraulic conductivity
Infiltration
Aggregate stability
Water holding capacity</t>
  </si>
  <si>
    <t>Good text to help with report</t>
  </si>
  <si>
    <t xml:space="preserve">Fungal Biodiversity and Their Role in
Soil Health
</t>
  </si>
  <si>
    <t xml:space="preserve">Magdalena Frwl, Silja E. Hannula2, Marta Belka3 and Malgorzata Jgdryczka4*
</t>
  </si>
  <si>
    <t xml:space="preserve">frontiers
in Microbiology
</t>
  </si>
  <si>
    <t xml:space="preserve">Agriculture and horticulture as well as grassland and
forest ecosystems. </t>
  </si>
  <si>
    <t>Fungi</t>
  </si>
  <si>
    <t>Great Soils</t>
  </si>
  <si>
    <t>Presentation</t>
  </si>
  <si>
    <t>Soil health and what to measure</t>
  </si>
  <si>
    <t>Aragble and horticultral</t>
  </si>
  <si>
    <t>Worm count
Soil respiration</t>
  </si>
  <si>
    <t>Visual Soil Assessment (VSA)
texture
compaction
Infiltration</t>
  </si>
  <si>
    <t xml:space="preserve">pH
Phosphate
K
Mg
SOM (light fraction)
</t>
  </si>
  <si>
    <t xml:space="preserve">Soil health spatial-temporal variation influence soil security on
Midwestern, U.S. farms
</t>
  </si>
  <si>
    <t xml:space="preserve">Bradley S. Crookston , , Matt A. Yost , , Maria Bowman , Kristen Veum , Grant Cardon ,
Jeanette Norton
</t>
  </si>
  <si>
    <t>Soil Security 3, Elsevier</t>
  </si>
  <si>
    <t>Midwestern USA</t>
  </si>
  <si>
    <t>Soil organic matter (LOI)
Soil active carbon
96-hour respiration asay (Rsp (4d))
Autoclaved citrate extractable protein index
Solvita® CO2-Burst
Water-extractable organic C
Water-extractable organic N</t>
  </si>
  <si>
    <t>Wet aggregate stability
Available water capacity
Silt 
Clay</t>
  </si>
  <si>
    <t xml:space="preserve">
pH
Phosphorus
Potassium
Sulfur
calcuim
magnesium
</t>
  </si>
  <si>
    <t>Gives values of variability and correlation of indicators</t>
  </si>
  <si>
    <t xml:space="preserve">Soil health: Let's get physical (chemical
and biological)
</t>
  </si>
  <si>
    <t>AHDB</t>
  </si>
  <si>
    <t>Short account of a project</t>
  </si>
  <si>
    <t>Agricultural and horticultural</t>
  </si>
  <si>
    <t>Soil organic matter/loss on ignition
Respiration
Earthworms
microbial biomass carbon
Potentially mineralisable nitrogen
DNA measures (e.g. of pathogens)
Nematodes
microarthropods</t>
  </si>
  <si>
    <t>Bulk density
Penetrometer resistance
VESS</t>
  </si>
  <si>
    <t>pH
Routine nutrients
Total nitrogen</t>
  </si>
  <si>
    <t>soil health scorecard
threshold values associated with each attribute</t>
  </si>
  <si>
    <t xml:space="preserve">Targeting the soil quality and soil health concepts when
aiming for the United Nations Sustainable Development
Goals and the EU Green Deal
</t>
  </si>
  <si>
    <t>Antonello Bonfantel, Angelo Basilel, and Johan Bouma2</t>
  </si>
  <si>
    <t>SOIL Open Access EGU</t>
  </si>
  <si>
    <t>Italy</t>
  </si>
  <si>
    <t>3 texture classes</t>
  </si>
  <si>
    <t>Organic matter</t>
  </si>
  <si>
    <t xml:space="preserve">Soil structure  (visual assessment)
Bulk density
Infiltration
penetrometer
Air and water (drainage class in soil)
Available water
</t>
  </si>
  <si>
    <t>Root growth</t>
  </si>
  <si>
    <t>Model simulation of the soil-water-atmosphere-plant system</t>
  </si>
  <si>
    <t xml:space="preserve">Soil Health Assessment - Part II
</t>
  </si>
  <si>
    <t>Moebius-Clune, B.N., D.J. Moebius-Clune, B.K. Gugino, O.J. Idowu, R.R. Schindelbeck, A.J. Ristow, H.M. van Es, J.E. Thies, H. A. Shayler, M. B. McBride, D.W. Wolfe, and G.S. Abawi</t>
  </si>
  <si>
    <t xml:space="preserve">Comprehensive Assessment of Soil Health -The Cornell Framework Manual </t>
  </si>
  <si>
    <t>Report</t>
  </si>
  <si>
    <t>USA</t>
  </si>
  <si>
    <t>coarse, medium and fine</t>
  </si>
  <si>
    <t>Organic matter
Soil protein
Soil respiration
Active carbon
Root pathogen pressure rating
Potentially mineralizable N</t>
  </si>
  <si>
    <t>Available water capacity
Surface hardness
Subsurface hardness
Aggregate stability</t>
  </si>
  <si>
    <t>pH
P
K
Mg
Fe
Mn
Zn
Salinity and sodicity
Havy metals</t>
  </si>
  <si>
    <t>Comprehensive Assessment of Soil Health</t>
  </si>
  <si>
    <t xml:space="preserve">5 cool measurement tools
attempting to quantify
regenerative agriculture
</t>
  </si>
  <si>
    <t xml:space="preserve">Jesse Klein
</t>
  </si>
  <si>
    <t>Web page</t>
  </si>
  <si>
    <t>Report - grey</t>
  </si>
  <si>
    <t>New measurement technologies</t>
  </si>
  <si>
    <t xml:space="preserve">BUILDING SOILS FOR
ECOLOGICAL MANAGEMENT
BETTER
FOR HEALTHY
CROPS
SOILS
</t>
  </si>
  <si>
    <t>Magdoff, Fred and Van Es, Harold</t>
  </si>
  <si>
    <t>Book produced by SARE program, USDA</t>
  </si>
  <si>
    <t>Book</t>
  </si>
  <si>
    <t>Roots
Organic matter
Cellulose decomposition rate
Potentially mineralizable nitrogen
Total protein</t>
  </si>
  <si>
    <t>Aggregate stability
Bulk density
Penetration resisance
Permeability
Plant-available water capcity
Infiltration capcity</t>
  </si>
  <si>
    <t>Early season nitrate-N
Phosphorous
Potassium
Magnesium
Calcium
pH</t>
  </si>
  <si>
    <t xml:space="preserve">Soil health score cards
Cropland In-Field Soil Health Assessment Worksheet (visual assessment)
</t>
  </si>
  <si>
    <t>Good background text for infield observations</t>
  </si>
  <si>
    <t xml:space="preserve">Field Methods for Monitoring
Soil Health and Watershed Function
</t>
  </si>
  <si>
    <t xml:space="preserve">Didi Pershouse and Peter Donovan
</t>
  </si>
  <si>
    <t xml:space="preserve">Guide for National Council for Agricultural Education Standards
</t>
  </si>
  <si>
    <t>Guidance document</t>
  </si>
  <si>
    <t>Landscape</t>
  </si>
  <si>
    <t>Infiltration
Bulk density</t>
  </si>
  <si>
    <t>Carbon</t>
  </si>
  <si>
    <t>Provides field methods descriptions</t>
  </si>
  <si>
    <t xml:space="preserve">Soil Quality and Methods for its Assessment
</t>
  </si>
  <si>
    <t xml:space="preserve">Diego De la Rosa and Ramon Sobral
</t>
  </si>
  <si>
    <t>Springer Journal</t>
  </si>
  <si>
    <t>Review and case study</t>
  </si>
  <si>
    <t xml:space="preserve">Populations of organisms
Respiration rate
</t>
  </si>
  <si>
    <t>Soil teture
Soil structure
Bulk density
Aggregate strength and stability
Soil compaction
Infiltration
Topsoil depth</t>
  </si>
  <si>
    <t xml:space="preserve">pH
Salinity
Plant nutrients
</t>
  </si>
  <si>
    <t>Refer to soil functions and the importance of indicators refelcting soil functions</t>
  </si>
  <si>
    <t>Authors refer to USDA 2006 for key indicators
Considers modeling options</t>
  </si>
  <si>
    <t xml:space="preserve">Which tests to use to assess the health of your soil?
</t>
  </si>
  <si>
    <t xml:space="preserve">AHDB Horticulture project CP 107b
</t>
  </si>
  <si>
    <t>AHDB, Great Soils</t>
  </si>
  <si>
    <t>Soil organic matter
Number and diversity of macro- and microorganisms
Number and diversity of Mycorrhza and root colonisation
Number and diversity of earthworm populations
Respiration rates
Enzymatic activity
Microbial profiling</t>
  </si>
  <si>
    <t>Soil structure
Aggregate stability
Compaction
Erosion
Water-logging</t>
  </si>
  <si>
    <t>Nitrogen: mineralised N, ammonium, nitrate
Macro-nutrients: phosphorus, potassium and magnesium
Micro-nutrients: iron, copper, boron and manganese
pH
Electrical conductivity
Cation exchange capacity
Salinity</t>
  </si>
  <si>
    <t>Visual assessments</t>
  </si>
  <si>
    <t>Summary of what they found to be common indicators</t>
  </si>
  <si>
    <t xml:space="preserve">Biological tests for soil health
</t>
  </si>
  <si>
    <t>AHDB project</t>
  </si>
  <si>
    <t>Factsheet 18/17</t>
  </si>
  <si>
    <t>Earthworms
Soil respiration
DNA fingerprinting
Organic matter</t>
  </si>
  <si>
    <t>Texture</t>
  </si>
  <si>
    <t>pH
P index
K index
Mg index</t>
  </si>
  <si>
    <t xml:space="preserve">How can I assess the health of my soil?
</t>
  </si>
  <si>
    <t>AS Miner Geotechnical</t>
  </si>
  <si>
    <t>Fact sheet</t>
  </si>
  <si>
    <t>Australia</t>
  </si>
  <si>
    <t>Soil respiration
Earthworms</t>
  </si>
  <si>
    <t>Bulk density
Water content
Infiltration rate
Aggregate stability
Slaking
Morphological estimations</t>
  </si>
  <si>
    <t>pH
Electrical conductivity
Soil nitrate levels</t>
  </si>
  <si>
    <t>Visual Soil Assessment</t>
  </si>
  <si>
    <t xml:space="preserve">Soil Quality Indicators
</t>
  </si>
  <si>
    <t>USDA</t>
  </si>
  <si>
    <t>USDA fact sheet</t>
  </si>
  <si>
    <t>Earthworms
Particulate organic matter
Potentially mineralizable nitrogen
Reactive carbon
Soil enzymes
Respiration
Total organic carbon</t>
  </si>
  <si>
    <t xml:space="preserve">Aggregate stability
Available water capcity
bulk density
Infiltraiton
Slaking
Soil crusts
Strucuture
Macropores
</t>
  </si>
  <si>
    <t xml:space="preserve">Electrical conductivity
Nitrate
pH
</t>
  </si>
  <si>
    <t>Stustain biological diversity, activity and productivity
Regulate and partition watter and solute flow
Filter, buffer, degrade, detoxify organic and inorganic materials
Store and clysle nutirients and carbon
Physical stability and support for plants and structures associated with human habitation</t>
  </si>
  <si>
    <t xml:space="preserve">Measuring and mnanging soil organic matter
</t>
  </si>
  <si>
    <t>AHDB Factsheet</t>
  </si>
  <si>
    <t>Energy for soil organisms
Nutrient source (N, P and S)
Stores K, Ca, Mg, Cu, Zn etc.
Improves soil sturcutre, workability and trafficability
Improves water holding capacity
Reduces soil lost by erosion
Adds to caton exchange capacity
Buffers pH
Long-term store of carbon</t>
  </si>
  <si>
    <t xml:space="preserve">MANUAL FOR LOCAL LEVEL ASSESSMENT OF LAND DEGRADATION, SUSTAINABLE LAND MANAGEMENT AND LIVELIHOODS
</t>
  </si>
  <si>
    <t>Sally Bunning
John McDonagh
Janie Rioux</t>
  </si>
  <si>
    <t>Manual</t>
  </si>
  <si>
    <t>Dry lands:
Italy
Argentina
China
Cuba
Senegal
South Africa
Tunisia</t>
  </si>
  <si>
    <t>Local level</t>
  </si>
  <si>
    <t>Earthworms
Roots
Organic carbon</t>
  </si>
  <si>
    <t>Description of soil depth, texture, structure, colour, layering
Aggregate size distributoin
Soil crust
Tillage and other pans
Slaking or dispersion
Water infiltration</t>
  </si>
  <si>
    <t>pH
Soil and water salinity</t>
  </si>
  <si>
    <t>VS Fast Soil Visual Assessment (McGarry 2006)
Visual Soil Assessment (Shepheard et al., 2000)</t>
  </si>
  <si>
    <t xml:space="preserve">SOIL HEALTH—Importance,
Assessment, and Management
</t>
  </si>
  <si>
    <t>John Idowu, Rajan Ghimire, Robert Flynn, and Amy Ganguli'</t>
  </si>
  <si>
    <t xml:space="preserve">aces.nmsu.edu/pubs • Cooperative Extension Service • Circular 694B
</t>
  </si>
  <si>
    <t>Information cirular</t>
  </si>
  <si>
    <t>New Mexico, Arid and semi-arid agroecosystems</t>
  </si>
  <si>
    <t>Soil organic matter
Permanganate oxidizable carbon
Nitrogen mineralization
Carbon mineralization
Total microbial biomass
Microbial diversity index</t>
  </si>
  <si>
    <t>Soil compaction level (in field)
Soil bulk desity
Dry aggregate size distribution
Wet aggregate stability
Soil texture
Available water capcity</t>
  </si>
  <si>
    <t>N, P and K
Zn and FE
Soil salinity
Soil sodicity
pH</t>
  </si>
  <si>
    <t>Soil degradation via erosion
Environmental protection</t>
  </si>
  <si>
    <t xml:space="preserve">Soil Spectroscopy - An
Emerging Technique for Rapid
Soil Health Assessment
</t>
  </si>
  <si>
    <t>ICAR-Indian Institute of Soil Science Bhopal and World Agroforestry (ICRAF)
A</t>
  </si>
  <si>
    <t>Web event advert</t>
  </si>
  <si>
    <t>India but wider application</t>
  </si>
  <si>
    <t>New measurment techniques</t>
  </si>
  <si>
    <t xml:space="preserve">Applying Soil Health Indicators to Encourage
Sustainable Soil Use: The Transition from Scientific
Study to Practical Application
</t>
  </si>
  <si>
    <t xml:space="preserve">Bryan S. Griffiths 1-* , Jack Faber 2 and Jaap Bloern 2
</t>
  </si>
  <si>
    <t>Agroecosystems</t>
  </si>
  <si>
    <t xml:space="preserve">Soil biota </t>
  </si>
  <si>
    <t>Infiltration
Aggregate stability</t>
  </si>
  <si>
    <t>Een Indicatorsysteem voor Ecosysteemdiensten van de Bodem:
Life Support Functions Revisited</t>
  </si>
  <si>
    <t xml:space="preserve">Rutgers et al. </t>
  </si>
  <si>
    <t>Project report</t>
  </si>
  <si>
    <t>Earthworms
Enchytraeids
Nematodes
Microarthropods
Fungi
Bacteria
N mineralisation
C mineralisation
Root mass (grassland only)
Organic matter (inc. labile fractions)</t>
  </si>
  <si>
    <t xml:space="preserve">Soil type
Texture
penetration resistance
bulk density
</t>
  </si>
  <si>
    <t>pH
Nutrients</t>
  </si>
  <si>
    <t>Minimum data set for monitoring</t>
  </si>
  <si>
    <t xml:space="preserve">The soil health tool—Theory and initial broad-scale application
</t>
  </si>
  <si>
    <t xml:space="preserve">Richard L. Haney °', Elizabeth B. Haney , Douglas R. Smith``, R. Daren Harmel , Mike J. Whiten
</t>
  </si>
  <si>
    <t xml:space="preserve">Applied Soil Ecology 125 (2018) 162-168
</t>
  </si>
  <si>
    <t>Research paper</t>
  </si>
  <si>
    <t>Field scale</t>
  </si>
  <si>
    <t>Water extractabe organic C
1 day Co2-C
Organic N
Organic P</t>
  </si>
  <si>
    <t>Nitrate
Ammonium
Phosphate
Total water extractabel N
Total P
Total Ca
Total Fe
Total Al
Total K
Inorganic N
Inorganic P</t>
  </si>
  <si>
    <t>Production</t>
  </si>
  <si>
    <t>Soil health tool</t>
  </si>
  <si>
    <t>Alternative wet chemistry methods</t>
  </si>
  <si>
    <t xml:space="preserve">A fresh soil health perspective: Soil health dynamics and improved
measurement techniques
</t>
  </si>
  <si>
    <t xml:space="preserve">Ayush Joshi Gyawali
</t>
  </si>
  <si>
    <t xml:space="preserve">PhD, aculty of the Virginia Polytechnic Institute and State University </t>
  </si>
  <si>
    <t>Research</t>
  </si>
  <si>
    <t>Soil respiration
Microbial biomass Carbon
Microbial biomass nitrogen
Catabolic resonse profile
Microbial functional evenness
Substrate induced respiration 
Mineralizable carbon
Cover crop and weeds above-ground biomass
Total soil carbon</t>
  </si>
  <si>
    <t>Field saturated hydraulic conductivity
Soil aggregate stability (2mm, 0.25mm and 0.053mm_
Bulk density
Porosity</t>
  </si>
  <si>
    <t>pH
P
K
Ca
Mg
Zn
Mn 
Cu
Fe
B
Al</t>
  </si>
  <si>
    <t xml:space="preserve">Soil Health: Evolution, Assessment,
and Future Opportunities
</t>
  </si>
  <si>
    <t xml:space="preserve">Douglas L. Karlen
</t>
  </si>
  <si>
    <t xml:space="preserve">Soil Management Assessment Framework 
Comprehensive Assessment of Soil Health </t>
  </si>
  <si>
    <t>Overview and useful text for main doc</t>
  </si>
  <si>
    <t xml:space="preserve">Assessment of soil health parameters and application of the sustainability
index to fields under conservation agriculture for 3, 6, and 9 years in India
</t>
  </si>
  <si>
    <t xml:space="preserve">Priya Bhattacharya Pragati Pramanik Malty"' Jake Mowrer Aniruddha Maity
Mrinmoy Ray Shrila Das ', Bidisha Chakrabarti Tridiv Ghosh ', P. Krishnan
</t>
  </si>
  <si>
    <t>Heliyon 6
Journal article</t>
  </si>
  <si>
    <t xml:space="preserve">India </t>
  </si>
  <si>
    <t>Soil organic carbon
Effective rooting depth</t>
  </si>
  <si>
    <t xml:space="preserve">Bulk density
Effective porosity
Wilting point
Availabale water content
Saturated hydraulic conductivity
Texture
Coarse fragment fraction
</t>
  </si>
  <si>
    <t>EC
pH</t>
  </si>
  <si>
    <t xml:space="preserve">&amp;stainability
Index </t>
  </si>
  <si>
    <t xml:space="preserve">Introducing the North American project to evaluate soil health
measurements
</t>
  </si>
  <si>
    <t xml:space="preserve">Charlotte E. Norris I G. Mac Beane I Shannon B. Cappellazzikz. I Michael Cope
Kelsey L.H. Greub I Daniel Liptzin 0 I Elizabeth L. Rieke 0 I Paul W. Tracy I
Cristine L.S. Morgan I C. Wayne Honeycutt
</t>
  </si>
  <si>
    <t xml:space="preserve">Agronamy Journal </t>
  </si>
  <si>
    <t>USA, Canada and Mexico</t>
  </si>
  <si>
    <r>
      <t xml:space="preserve">Oranic C
Active C
Short-term C mineralization
Total N
Nitrogen mineralization rate
Soil Protien index
</t>
    </r>
    <r>
      <rPr>
        <sz val="11"/>
        <color theme="1"/>
        <rFont val="Arial"/>
        <family val="2"/>
      </rPr>
      <t>β</t>
    </r>
    <r>
      <rPr>
        <sz val="11"/>
        <color theme="1"/>
        <rFont val="Calibri"/>
        <family val="2"/>
      </rPr>
      <t xml:space="preserve">-glucosidase
</t>
    </r>
    <r>
      <rPr>
        <sz val="11"/>
        <color theme="1"/>
        <rFont val="Arial"/>
        <family val="2"/>
      </rPr>
      <t>β</t>
    </r>
    <r>
      <rPr>
        <sz val="11"/>
        <color theme="1"/>
        <rFont val="Calibri"/>
        <family val="2"/>
      </rPr>
      <t>-glucosaminidase
Phosphatase
Arylsulfaase
Phospholipid fatty acid
Genomics</t>
    </r>
  </si>
  <si>
    <t>Soil texture
Bulk density
Aggregate stability
Soil stability index
Water infiltraion rate</t>
  </si>
  <si>
    <t>pH
Electrical conducitity
Extractable P
Extractable K, Ca, Mg, Na
Extractable Fe, Zn, Cu, Mm
Cation exchange capacity
Base saturation
Sodium adsorption ration</t>
  </si>
  <si>
    <t xml:space="preserve">Soil Health Management Assessment Framework 
Haney Soil Test
Cornell's Comprehensive Assessment of Soil Health </t>
  </si>
  <si>
    <t>newer techniques of visible and near-infrared reflectance spectroscopy, a smart phone app, and metagenomics</t>
  </si>
  <si>
    <t xml:space="preserve">Microbial Indicator of Soil Health: Conventional to Modern Approaches
</t>
  </si>
  <si>
    <t xml:space="preserve">Dolamani Amat, J. K. Thakur, Asit Mandal, A. K. Patra, and
Kampati Kiran Kumar Reddy
</t>
  </si>
  <si>
    <t xml:space="preserve">SpringerLink
</t>
  </si>
  <si>
    <r>
      <t>Microbial biomass
Soil microbial eco-physiological indices
Microbial diversity (BIOLOG</t>
    </r>
    <r>
      <rPr>
        <vertAlign val="superscript"/>
        <sz val="11"/>
        <color theme="1"/>
        <rFont val="Calibri"/>
        <family val="2"/>
        <scheme val="minor"/>
      </rPr>
      <t>TM</t>
    </r>
    <r>
      <rPr>
        <sz val="11"/>
        <color theme="1"/>
        <rFont val="Calibri"/>
        <family val="2"/>
        <scheme val="minor"/>
      </rPr>
      <t>, PLFA, flurescent in situ hybridization, molecular microbial diversity)
Microbial activity (basal respiration rate, organic matter decomposition, soil enzymes, metabolic quotient [qCO2])
Nitrogen mineralization
Autotrophic nitrification
Denitrification
Nitrogen fixation</t>
    </r>
  </si>
  <si>
    <t>Production: soils with high fraction of microbial biomass have the capacity to stor and cycle nutrients in the soil system to a greater extent</t>
  </si>
  <si>
    <t>• They play key role in the organic matter degradation and recycling of nutrients.
• They are more sensitive to the modification in the soil environment.
• Their activities in soil are affected by the all factors that regulate the degradation
and transformation of nutrients.
• They are of dynamic in nature and are closely associated with the microenvironment
of soil.
• They show quick response to natural disturbance and environmental pressure
because of short doubling time, intimate relation with the surroundings, and
higher surface area to volume ratio.
• Sustaining of soil fertility and many soil functions are mainly regulated by the
decomposition activity of microbes (Anderson 2003).</t>
  </si>
  <si>
    <t>Soil and Water Conservation: A Celebration of 75 Years, Soil Health: Evolution, Assessment,
and Future Opportunities</t>
  </si>
  <si>
    <t>Douglas L. Karlen</t>
  </si>
  <si>
    <t>Farm</t>
  </si>
  <si>
    <t>Soil Management Assessment Framework (SMAF), Comprehensive Assessment of Soil Health (CASH)</t>
  </si>
  <si>
    <t>in situ, and/or remote-sensed data should be combined and used to improve overall
SMAF scores as well as individual chemical, biological, and physical soil health
scores as already shown by Veum et al. (2017).
My perspective is that to provide meaningful and effective guidance for
advancing soil and water conservation practices, science-based soil biological,
chemical, and physical data must be collected, vetted, analyzed, and
interpreted. Using a holistic soil health concept, assessment tools, such as the
SMAF or CASH frameworks, will help meet those needs, but evolution of
the concept is not finished. New and better techniques for measurement, data
collection, and interpretation must continue to be developed. Understanding
interactions among soil chemical and physical properties, biological communities,
the environment, and human decision-making processes is essential to
truly accomplish the SWCS mission.</t>
  </si>
  <si>
    <t>Mid-infrared spectroscopy for prediction of soil health indicators
in the United States</t>
  </si>
  <si>
    <t>Jonathan Sanderman I Kathleen Savage I Shree R.S. Dangal</t>
  </si>
  <si>
    <t>Soil Science Society of America Journal</t>
  </si>
  <si>
    <t>Nationaly applicable models</t>
  </si>
  <si>
    <t>Diverse</t>
  </si>
  <si>
    <t xml:space="preserve">soil organic carbon (SOC) </t>
  </si>
  <si>
    <t xml:space="preserve">water retention (WT),
bulk density (BD), 
texture (as percentages of sand, silt and clay),  
Aggregate stability
</t>
  </si>
  <si>
    <t>cation exchange capacity (CEC), 
exchangeable bases, 
base saturation (BS),
electrical conductivity (EC), 
pH,
total nitrogen (TN). 
Plant available P
Plant available K</t>
  </si>
  <si>
    <t>MIR spectroscopy: providing a wealth of data for a fraction of
the time and cost involved with traditional analyses.  
large mid-infrared (MIR) spectral library developed by the National Soil Survey Center.
We developed nationally applicable models with test-set validation coefficient
of determination (R2) &gt; 0.80 and &gt; 0.70</t>
  </si>
  <si>
    <t>ISSS Bulletin No. 30
Soil Health
Concept, Status and Monitoring</t>
  </si>
  <si>
    <t>JC Katyal
SK Chaudhari
BS Dwivedi
DR Biswas
RK Rattan
K Majumdar</t>
  </si>
  <si>
    <t>Indian Society of Soil Science</t>
  </si>
  <si>
    <t>Concept, Status and Monitoring</t>
  </si>
  <si>
    <t>India</t>
  </si>
  <si>
    <t>Nutrient cyclingincluding SOC
Water relation
Physical, chemical, biological and cultural environment
Filtering and buffering
Resistance and resilience</t>
  </si>
  <si>
    <t>USDA Land Capability Class (LCC)</t>
  </si>
  <si>
    <t>Good detail to be found in paper</t>
  </si>
  <si>
    <t xml:space="preserve">Recommended Soil Health Indicators and Associated Laboratory
Procedures. Soil Health Technical Note No. 450-03. </t>
  </si>
  <si>
    <t xml:space="preserve">Stott, D.E. </t>
  </si>
  <si>
    <t>USDA United States Department of Agriculture</t>
  </si>
  <si>
    <t>Recommended Soil Health
Indicators and Associated
Laboratory Procedures</t>
  </si>
  <si>
    <t>Details on sampling and analysis methods
Recommended SHI</t>
  </si>
  <si>
    <t>Soil monitoring in Europe Indicators and thresholds for soil quality assessments</t>
  </si>
  <si>
    <t>Baritz, Amelung, Antoni, Boardman, Horn, Prokop, Romke, Romkens, Steinhoff-Knopp, Swartjes, Trombetti, de Vries</t>
  </si>
  <si>
    <t>EEA/ETC/ULS European Topic Centre on Urban Land and Soil Systems (ETC/ULS)</t>
  </si>
  <si>
    <t>Status of the World Soil Resources Report</t>
  </si>
  <si>
    <t>ITPS</t>
  </si>
  <si>
    <t>Indicator</t>
  </si>
  <si>
    <t>Soil function / Ecosystems Goods and Services</t>
  </si>
  <si>
    <t>Land Use</t>
  </si>
  <si>
    <t>Criteria for Challenge</t>
  </si>
  <si>
    <t>Soil Texture</t>
  </si>
  <si>
    <t>Total Score</t>
  </si>
  <si>
    <t>Sensitivity to delivery of EGSs by soils (FEGS)</t>
  </si>
  <si>
    <r>
      <t>Applicability across land managements (F</t>
    </r>
    <r>
      <rPr>
        <vertAlign val="subscript"/>
        <sz val="12"/>
        <color theme="1"/>
        <rFont val="Times New Roman"/>
        <family val="1"/>
      </rPr>
      <t>ALU</t>
    </r>
    <r>
      <rPr>
        <sz val="12"/>
        <color theme="1"/>
        <rFont val="Times New Roman"/>
        <family val="1"/>
      </rPr>
      <t>)</t>
    </r>
  </si>
  <si>
    <r>
      <t>Applicability (F</t>
    </r>
    <r>
      <rPr>
        <b/>
        <vertAlign val="subscript"/>
        <sz val="12"/>
        <color theme="1"/>
        <rFont val="Times New Roman"/>
        <family val="1"/>
      </rPr>
      <t>AD</t>
    </r>
    <r>
      <rPr>
        <b/>
        <sz val="12"/>
        <color theme="1"/>
        <rFont val="Times New Roman"/>
        <family val="1"/>
      </rPr>
      <t>)</t>
    </r>
  </si>
  <si>
    <t>Measurable in the lab (ML)</t>
  </si>
  <si>
    <t>Compatibility and/or conflict with other SQI (ComCon)</t>
  </si>
  <si>
    <r>
      <t>Technical category (F</t>
    </r>
    <r>
      <rPr>
        <b/>
        <vertAlign val="subscript"/>
        <sz val="12"/>
        <color theme="1"/>
        <rFont val="Times New Roman"/>
        <family val="1"/>
      </rPr>
      <t>T</t>
    </r>
    <r>
      <rPr>
        <b/>
        <sz val="12"/>
        <color theme="1"/>
        <rFont val="Times New Roman"/>
        <family val="1"/>
      </rPr>
      <t>)</t>
    </r>
  </si>
  <si>
    <r>
      <t>(F</t>
    </r>
    <r>
      <rPr>
        <b/>
        <vertAlign val="subscript"/>
        <sz val="12"/>
        <color theme="1"/>
        <rFont val="Times New Roman"/>
        <family val="1"/>
      </rPr>
      <t>A</t>
    </r>
    <r>
      <rPr>
        <b/>
        <sz val="12"/>
        <color theme="1"/>
        <rFont val="Times New Roman"/>
        <family val="1"/>
      </rPr>
      <t>)</t>
    </r>
  </si>
  <si>
    <t>Methods</t>
  </si>
  <si>
    <t>Caveats (Ref:3,</t>
  </si>
  <si>
    <t>3 = efficient low cost; 2 = efficient high cost; 1 = inefficent low cost; 0 = inefficent high cost; x weighting factor</t>
  </si>
  <si>
    <t>0 = not sensitive  to change; 1 = sensitive to change; 2 = very sensitive to change</t>
  </si>
  <si>
    <t>Wf*Sig + Wf*Mes + Wf*Sou + Wf*E&amp;C + Wf*II + Wf*Rel + Wf*Geo + Wf*Bas + Wf*Com + WF*ComCon</t>
  </si>
  <si>
    <t>0 = not pertinent, 1 = not all soil textures, 2 = range of soil textures</t>
  </si>
  <si>
    <r>
      <t>(F</t>
    </r>
    <r>
      <rPr>
        <vertAlign val="subscript"/>
        <sz val="12"/>
        <color theme="1"/>
        <rFont val="Times New Roman"/>
        <family val="1"/>
      </rPr>
      <t>EGS+</t>
    </r>
    <r>
      <rPr>
        <sz val="12"/>
        <color theme="1"/>
        <rFont val="Times New Roman"/>
        <family val="1"/>
      </rPr>
      <t>F</t>
    </r>
    <r>
      <rPr>
        <vertAlign val="subscript"/>
        <sz val="12"/>
        <color theme="1"/>
        <rFont val="Times New Roman"/>
        <family val="1"/>
      </rPr>
      <t>AD+</t>
    </r>
    <r>
      <rPr>
        <sz val="12"/>
        <color theme="1"/>
        <rFont val="Times New Roman"/>
        <family val="1"/>
      </rPr>
      <t>F</t>
    </r>
    <r>
      <rPr>
        <vertAlign val="subscript"/>
        <sz val="12"/>
        <color theme="1"/>
        <rFont val="Times New Roman"/>
        <family val="1"/>
      </rPr>
      <t xml:space="preserve">T) x </t>
    </r>
    <r>
      <rPr>
        <sz val="12"/>
        <color theme="1"/>
        <rFont val="Times New Roman"/>
        <family val="1"/>
      </rPr>
      <t>UM</t>
    </r>
  </si>
  <si>
    <t>pH</t>
  </si>
  <si>
    <t>29 (2005-2021)</t>
  </si>
  <si>
    <t>C</t>
  </si>
  <si>
    <t>Soil in water or solution ratio (1:2 soil/water)
pH meter
Colorimetry
Electrochemistry</t>
  </si>
  <si>
    <t>Bulk density</t>
  </si>
  <si>
    <t>31 (2006-2021)</t>
  </si>
  <si>
    <t>P</t>
  </si>
  <si>
    <t>Representative volume/core method
Direct or indirect method</t>
  </si>
  <si>
    <t>Soil organic matter / soil carbon</t>
  </si>
  <si>
    <t>41 (2006-2021)</t>
  </si>
  <si>
    <t>B</t>
  </si>
  <si>
    <t>Dry combustion, Wet oxidation, Loss on ignition</t>
  </si>
  <si>
    <t>Nitrogen</t>
  </si>
  <si>
    <t>37 (2005-2021)</t>
  </si>
  <si>
    <t>Dry combustion 
By elemental analysis</t>
  </si>
  <si>
    <t>Infiltration/hydraulic conductivity</t>
  </si>
  <si>
    <t>23 (2007-2021)</t>
  </si>
  <si>
    <t>Falling head and constant head, Two-ponding head method (50)</t>
  </si>
  <si>
    <t>Soil texture</t>
  </si>
  <si>
    <t>20 (2007-2021)</t>
  </si>
  <si>
    <t>Hand texturing
Pipette method
Lazer
Bouyoucos hydrometer method</t>
  </si>
  <si>
    <t>Water holding capacity</t>
  </si>
  <si>
    <t xml:space="preserve">Pressure plate, suction table, tensiometer, freezing point method </t>
  </si>
  <si>
    <t xml:space="preserve">Soil respiration </t>
  </si>
  <si>
    <t xml:space="preserve">1. Soil microbial respiration 4-day incubation 
2. Soil microbial respiration 1-day incubation (Solvita)
3. Microbial biomass substrate-induced respiration
4. Metabolic quotient
5. Closed or open dynamic system
</t>
  </si>
  <si>
    <t>1. 
2.
3. This method provides rapid and direct information for comparison of microbial biomass in various soils. But, the limitation is that it is not possible to quantify the biomass directly. However, using this method, partitioning of biomass can be done into fungal and bacterial components by use of specific inhibitors. It has been observed that contributions of bacteria and fungi to soil respiration are 78% and
22%, respectively (Anderson and Domsch 1973).
4. There are some limitations with the use of qCO2 as a soil health indicator. According to Wardle and Ghani (1995), the results of
metabolic quotient may be complicated because of stresses and disturbance in the soil. For example, the stress imposed on the soil because of a low pH or deficiency of nutrients would lead to high qCO2 and lesser microbial biomass production as compared to the absence of such stress. Similarly, by tillage or manuring, the
qCO2 would increase, but this increase may also lead to an increase in the microbial biomass.</t>
  </si>
  <si>
    <t xml:space="preserve">Aggregate stability </t>
  </si>
  <si>
    <t>23 (2006-2021)</t>
  </si>
  <si>
    <t>ARS wet aggregate stability
NRCS wet aggregation
Cornell sprinkle
Integrated Aggregate Stability, Rainfall simulator, smart phone, application SLAKES</t>
  </si>
  <si>
    <t>Aggregate stability index</t>
  </si>
  <si>
    <t>Microbial/fungal diversity</t>
  </si>
  <si>
    <t>21 (2002-2021)</t>
  </si>
  <si>
    <t xml:space="preserve">PLFA
EL-FAME
Magnified intersections method
qPCR
high throughput marker gene sequencing
Root staining and microscopy
Spore counts and microscopy
Lab-on-a-chip
Electrochemistry
Biosensors
</t>
  </si>
  <si>
    <t xml:space="preserve">Though PLFA analysis is a widely accepted technique for study of structural
diversity of microbes, it has many limitations as the extracted lipids
No additional notes
</t>
  </si>
  <si>
    <t>Contrinutions of many taza to soil health often undetermined
Multivariate data dificult to analyse and interpret
Not all DNA comes from intact cellsRNA is highly unstable and may not reflect activities on individual taxa
Rare taxa overlooked</t>
  </si>
  <si>
    <t>Earthworms</t>
  </si>
  <si>
    <t>15 (2011-2021)</t>
  </si>
  <si>
    <t xml:space="preserve">Volume counts
Counts broken down to species level
Electro-shocking methodology
Counts (visual soil assessment)
</t>
  </si>
  <si>
    <t>Temperature and soil moisture content can impact counts</t>
  </si>
  <si>
    <t>Porosity</t>
  </si>
  <si>
    <t>16 (2006-2021)</t>
  </si>
  <si>
    <t>Mercury intrusion porosimetry
image analysis
Soil micromorphology
Visual soil assessment</t>
  </si>
  <si>
    <t>Mineralizable N</t>
  </si>
  <si>
    <t>14 (2007-2021)</t>
  </si>
  <si>
    <t>Lab or field incubations
Short term anaerobic incubation with ammonium and nitrate measured colorimetrically</t>
  </si>
  <si>
    <t>Lab incubations may not reflect mineralization rates in the field
High C and N mineralization rates are not necessarily desirable</t>
  </si>
  <si>
    <t xml:space="preserve"> Enzyme activity</t>
  </si>
  <si>
    <t>12 (2015-2021)</t>
  </si>
  <si>
    <t xml:space="preserve">B </t>
  </si>
  <si>
    <t>BG
NAG
Phosphomonoesterases
Substrate incubation assays</t>
  </si>
  <si>
    <t>Activities of enzymes associated with C/N/P metabolism do not always accuratley predict the actual limiting nutrient
Higher enzyme activities can be intrpreted as more nutrient availability or reduced nutrient availability
Enzymes typically measured represent a small subset of potntially important enzymes</t>
  </si>
  <si>
    <t>Electrical conductivity</t>
  </si>
  <si>
    <t>16 (2002-2021)</t>
  </si>
  <si>
    <t>Saturation soil extract or soil water suspension
Conductivity cell
Saturated paste
Water extractable</t>
  </si>
  <si>
    <t xml:space="preserve"> Soil structure + aggregate distribution</t>
  </si>
  <si>
    <t>14 (2008-2021)</t>
  </si>
  <si>
    <t>Yoder wet sieving 
Visual soil assessment</t>
  </si>
  <si>
    <t>Phosphorus/phosphate</t>
  </si>
  <si>
    <t>Mehlich-3 extractant (all pH)
Olsen for soils &gt;= pH 7.2
Bray-1 extractable (pH &lt;7)</t>
  </si>
  <si>
    <t>Potasium (K)</t>
  </si>
  <si>
    <t>13 (2002-2021)</t>
  </si>
  <si>
    <t xml:space="preserve">Mehlich-3 extractant  </t>
  </si>
  <si>
    <t>Microbial biomass carbon</t>
  </si>
  <si>
    <t>14 (2005-2021)</t>
  </si>
  <si>
    <r>
      <t>Microbial biomass choloroform fumigation method
Microbial biomass DNA measurement
Microbial biomass microbial ATP content
Microbial biomass freeze-dried soil extraction method
Microbial biomass UV-spectroscopic method
Microbial biomass enumeration by plating
PLFA
EL-FAME (Ester-linked fatty acid methyle ester profile)
SIR
chloroform fumigation
qPCR
Culturing
Direct microscopy
DNA (indirect method)
Chloroform fumigation (indirect method)
Substrate-induced respiration (indirect method)
Microbial ATP content (indirect method)
Freeze-dried soil extraction method (indirect method)
UV-Spectroscopic method (indirect method)
BIOLOG</t>
    </r>
    <r>
      <rPr>
        <vertAlign val="superscript"/>
        <sz val="11"/>
        <color theme="1"/>
        <rFont val="Calibri"/>
        <family val="2"/>
        <scheme val="minor"/>
      </rPr>
      <t xml:space="preserve">TM
</t>
    </r>
    <r>
      <rPr>
        <sz val="11"/>
        <color theme="1"/>
        <rFont val="Calibri"/>
        <family val="2"/>
        <scheme val="minor"/>
      </rPr>
      <t xml:space="preserve">
</t>
    </r>
  </si>
  <si>
    <t xml:space="preserve">Jenkinson and Powlson (1976) introduced chloroform fumigation incubation (CFI) method which is a physiological method for quantification of microbial biomass. As CFI is not suitable for the soil with low pH and high amount of degradable organic matter, Vance et al. (1987) developed chloroform fumigation extraction (CFE) method, a modification of CFI. These two methods along with substrate-induced respiratio❑ (SIR) (Anderson and Domsch 1978) are the most widely used methods for microbial biomass estimation. 
further work is required for correlating measurements of DNA with
respect to soil types. 
The measurement of soil microbial biomass is many a time
uncertain because of low recovery, storage, season of collection, and also, it is
weakly correlated to soil microbial biomass measured with chloroform fumigation method.
This method is safe, reliable,
and precise; however, it requires sophisticated equipments and trained personnel.
These methods are fast and simple for determination of microbial biomass. But, the
results are often undermined because of interferences of soil
less than one percent of the microbes can be cultivated using the presently available
media. With the available
Though PLFA analysis is a widely accepted technique for study of structural diversity of microbes, it has many limitations as the extracted lipids are not only from membranes of living organisms and cellular storage compounds, but also from
plant tissues in different stages of decomposition. So use of fatty acids profile poses difficulties for drawing conclusions about changes in structure of microbial community (Drenovsky et al. 2004). But due to their rapid degradation after death of
microbial cell and taxonomic specificity, they are often used as signature molecules for determination of microbial abundance and structure of microbial community under various environmental conditions (Frostegard et al. 2011; Ruess and Chamberlain
2010). It gives coars community structral information.  Rapid advances are being made in this area, however these methods are still in the research realm at this time.
No additional notes
UV-Spectroscopic method: fast and simple for determination of microbial biomass. But, the results are often undermined because of interferences of soil colloidal and precipitation of electrolyte
</t>
  </si>
  <si>
    <t xml:space="preserve">More biomass is not necessarilly optimal nor desirable
More biomas does not nececarilly equate with more microbial activity
Results can vary depeding on methods and soil properties
</t>
  </si>
  <si>
    <t xml:space="preserve"> Penetration resistance</t>
  </si>
  <si>
    <t>10 (2014-2021)</t>
  </si>
  <si>
    <t>Cone penetrometer</t>
  </si>
  <si>
    <t>Results affected by soil moisture content</t>
  </si>
  <si>
    <t>C mineralisation</t>
  </si>
  <si>
    <t>7 (2014-2021)</t>
  </si>
  <si>
    <t>Lab or field incubations
4-d incubation followed by CO2-C evolution and capture at 50% water-filled pore space</t>
  </si>
  <si>
    <t>Compaction</t>
  </si>
  <si>
    <t>7 (2008-2019)</t>
  </si>
  <si>
    <t>Bulk density
Penetration resistence
Porosity
Soil structure</t>
  </si>
  <si>
    <t>DNA/Genomics</t>
  </si>
  <si>
    <t>5 (2019-2021)</t>
  </si>
  <si>
    <t>16S rRNA, ITS, and shotfun metagenomics</t>
  </si>
  <si>
    <t>No widely accepted genomic indicators of agriculrual soil health
Lack of readily available targeted amplicon and shotgun metagenomic sequence data from geographically diverse agricultural soils</t>
  </si>
  <si>
    <t>Roots</t>
  </si>
  <si>
    <t>8 (2007-2021)</t>
  </si>
  <si>
    <t xml:space="preserve">Visual assessment
By volume
</t>
  </si>
  <si>
    <t>Erosion</t>
  </si>
  <si>
    <t>6 (2017-2021)</t>
  </si>
  <si>
    <t>USLE</t>
  </si>
  <si>
    <t>Soil depth</t>
  </si>
  <si>
    <t>5 (2007-2021)</t>
  </si>
  <si>
    <t>Visual assessment</t>
  </si>
  <si>
    <t>Soil slaking and crusting</t>
  </si>
  <si>
    <t>5 (2011-2021)</t>
  </si>
  <si>
    <t>Optical and scanning electron microscopy
Visual assessment</t>
  </si>
  <si>
    <t>Nutrient status</t>
  </si>
  <si>
    <t>6 (2008-2020)</t>
  </si>
  <si>
    <t>Microbial biomass N</t>
  </si>
  <si>
    <t>4 (2005-2019)</t>
  </si>
  <si>
    <t>N fixation</t>
  </si>
  <si>
    <t>3 (2021)</t>
  </si>
  <si>
    <t>CEC</t>
  </si>
  <si>
    <t>3 (2007-2021)</t>
  </si>
  <si>
    <t>Ammonium acetate extraction method, Barium chloride
Extractions
Passive samplers
Colorimetry
Electrochemistry</t>
  </si>
  <si>
    <t xml:space="preserve"> Nematodes</t>
  </si>
  <si>
    <t>5 (2014-2021)</t>
  </si>
  <si>
    <t>Spectrophotometric method</t>
  </si>
  <si>
    <t>Soil moisture</t>
  </si>
  <si>
    <t>3(2002 &amp; 2018)</t>
  </si>
  <si>
    <t>Volumetric (resistivity or loss)
Gravimetric</t>
  </si>
  <si>
    <t>Soil protein</t>
  </si>
  <si>
    <t>4 (2016-2021)</t>
  </si>
  <si>
    <t>phosphatase</t>
  </si>
  <si>
    <t>3 (2019-2020)</t>
  </si>
  <si>
    <t>For soil pH&gt;= pH 7.2, alkaline phosphatase, otherwise acid phosphatase. Assay incubation followed by colorimetric measurement</t>
  </si>
  <si>
    <t>Arthropod</t>
  </si>
  <si>
    <t>3 (2012-2021)</t>
  </si>
  <si>
    <t>Dehydrogenase</t>
  </si>
  <si>
    <t>3 (2007 &amp; 2021)</t>
  </si>
  <si>
    <t>Tabatabai and Bremner (1969) method</t>
  </si>
  <si>
    <t>Heavy metals</t>
  </si>
  <si>
    <t>2 (2006 &amp; 2015)</t>
  </si>
  <si>
    <t>Extractions
Passive samplers
Bioassays
lab-on-a-chip
BiosensorsElectrochemistry</t>
  </si>
  <si>
    <t>Enchytraeids</t>
  </si>
  <si>
    <t>2 (2014 &amp; 2020)</t>
  </si>
  <si>
    <t>Crop yield</t>
  </si>
  <si>
    <t>1 (2019)</t>
  </si>
  <si>
    <t>Dry mass</t>
  </si>
  <si>
    <t>Springtails</t>
  </si>
  <si>
    <t>1 (2020)</t>
  </si>
  <si>
    <t>Mites</t>
  </si>
  <si>
    <t>Lipid profiling</t>
  </si>
  <si>
    <t xml:space="preserve"> Shear strength</t>
  </si>
  <si>
    <t>1 (2007)</t>
  </si>
  <si>
    <t>Soil colour</t>
  </si>
  <si>
    <t>1 (2011)</t>
  </si>
  <si>
    <t>Bacteria</t>
  </si>
  <si>
    <t>1 (2014)</t>
  </si>
  <si>
    <t xml:space="preserve"> Soil temperature</t>
  </si>
  <si>
    <t>1 (2018)</t>
  </si>
  <si>
    <t>Thermal measurement (temperature probe or themometer)</t>
  </si>
  <si>
    <t xml:space="preserve"> Sorptivity (cm s-O.5)</t>
  </si>
  <si>
    <t>1 (2015)</t>
  </si>
  <si>
    <t>Soil Degradation</t>
  </si>
  <si>
    <t>Rank weighting</t>
  </si>
  <si>
    <r>
      <t>Sensitivity to delivery of EGSs by soils (F</t>
    </r>
    <r>
      <rPr>
        <b/>
        <vertAlign val="subscript"/>
        <sz val="12"/>
        <color theme="1"/>
        <rFont val="Times New Roman"/>
        <family val="1"/>
      </rPr>
      <t>EGS</t>
    </r>
    <r>
      <rPr>
        <b/>
        <sz val="12"/>
        <color theme="1"/>
        <rFont val="Times New Roman"/>
        <family val="1"/>
      </rPr>
      <t>)</t>
    </r>
  </si>
  <si>
    <r>
      <t>Sensitivity to soil function (F</t>
    </r>
    <r>
      <rPr>
        <b/>
        <vertAlign val="subscript"/>
        <sz val="12"/>
        <color theme="1"/>
        <rFont val="Times New Roman"/>
        <family val="1"/>
      </rPr>
      <t>SD</t>
    </r>
    <r>
      <rPr>
        <b/>
        <sz val="12"/>
        <color theme="1"/>
        <rFont val="Times New Roman"/>
        <family val="1"/>
      </rPr>
      <t>)</t>
    </r>
  </si>
  <si>
    <t>0 = not senstive to change; 1 = sensitive to change; 2 = very sensitive to change</t>
  </si>
  <si>
    <r>
      <t>F</t>
    </r>
    <r>
      <rPr>
        <vertAlign val="subscript"/>
        <sz val="12"/>
        <color theme="1"/>
        <rFont val="Times New Roman"/>
        <family val="1"/>
      </rPr>
      <t>AD</t>
    </r>
    <r>
      <rPr>
        <sz val="12"/>
        <color theme="1"/>
        <rFont val="Times New Roman"/>
        <family val="1"/>
      </rPr>
      <t xml:space="preserve"> x F</t>
    </r>
    <r>
      <rPr>
        <vertAlign val="subscript"/>
        <sz val="12"/>
        <color theme="1"/>
        <rFont val="Times New Roman"/>
        <family val="1"/>
      </rPr>
      <t xml:space="preserve">SD </t>
    </r>
    <r>
      <rPr>
        <sz val="12"/>
        <color theme="1"/>
        <rFont val="Times New Roman"/>
        <family val="1"/>
      </rPr>
      <t>x F</t>
    </r>
    <r>
      <rPr>
        <vertAlign val="subscript"/>
        <sz val="12"/>
        <color theme="1"/>
        <rFont val="Times New Roman"/>
        <family val="1"/>
      </rPr>
      <t>T</t>
    </r>
  </si>
  <si>
    <t>Representative volume/core method
Direct or indirect method
Near IR</t>
  </si>
  <si>
    <t>Error experienced with the collection of cores of known volume</t>
  </si>
  <si>
    <t>Color may not be as clearly related to organic matter in all regions because the amount of clay
and the types of minerals also influence soil color.</t>
  </si>
  <si>
    <t>Paper</t>
  </si>
  <si>
    <t>Biological indicator</t>
  </si>
  <si>
    <t>Physical</t>
  </si>
  <si>
    <t>Chemical</t>
  </si>
  <si>
    <t xml:space="preserve"> Alkaline phosphatase activity</t>
  </si>
  <si>
    <t xml:space="preserve"> Root pathogen pressure rating</t>
  </si>
  <si>
    <t xml:space="preserve"> DNA fingerprinting</t>
  </si>
  <si>
    <t xml:space="preserve"> earthworms</t>
  </si>
  <si>
    <t xml:space="preserve"> microbial biomass nitrogent</t>
  </si>
  <si>
    <t xml:space="preserve"> mycorrhiza</t>
  </si>
  <si>
    <t>organic matter</t>
  </si>
  <si>
    <t xml:space="preserve"> Aggregate stability</t>
  </si>
  <si>
    <t>Reduced to WHC</t>
  </si>
  <si>
    <t>bulk density</t>
  </si>
  <si>
    <t xml:space="preserve"> Clay</t>
  </si>
  <si>
    <t xml:space="preserve"> Erosion/runoff</t>
  </si>
  <si>
    <t xml:space="preserve"> Infiltration</t>
  </si>
  <si>
    <t xml:space="preserve"> soil penetration resistance</t>
  </si>
  <si>
    <t xml:space="preserve"> Soil structure</t>
  </si>
  <si>
    <t>Visual evaluation of soil structure (VESS)</t>
  </si>
  <si>
    <t xml:space="preserve"> depth</t>
  </si>
  <si>
    <t xml:space="preserve"> Cu</t>
  </si>
  <si>
    <t xml:space="preserve"> EC</t>
  </si>
  <si>
    <t xml:space="preserve"> ExK</t>
  </si>
  <si>
    <t xml:space="preserve"> pH</t>
  </si>
  <si>
    <t xml:space="preserve"> Soil chemical parmeters</t>
  </si>
  <si>
    <t xml:space="preserve"> P</t>
  </si>
  <si>
    <t xml:space="preserve">N-NO3- </t>
  </si>
  <si>
    <t xml:space="preserve"> Pb</t>
  </si>
  <si>
    <t xml:space="preserve"> amplicon sequencing and shotgun sequencing for structural and functional microbial</t>
  </si>
  <si>
    <t xml:space="preserve"> Roots</t>
  </si>
  <si>
    <t xml:space="preserve"> DNA measures (e.g. of pathogens)</t>
  </si>
  <si>
    <t xml:space="preserve"> Macrofauna abundance and diversity</t>
  </si>
  <si>
    <t>Biomass</t>
  </si>
  <si>
    <t xml:space="preserve"> Microbial biomass N</t>
  </si>
  <si>
    <t xml:space="preserve"> Mycorrhizal abundance and composition</t>
  </si>
  <si>
    <t xml:space="preserve"> Soil organic matter</t>
  </si>
  <si>
    <t>Phosphatase</t>
  </si>
  <si>
    <t xml:space="preserve"> Water content (%)</t>
  </si>
  <si>
    <t xml:space="preserve"> Bulk density (Mg m-3) &amp; particles &lt;2 mm (Mg m-3)</t>
  </si>
  <si>
    <t xml:space="preserve"> clay</t>
  </si>
  <si>
    <t xml:space="preserve"> compaction</t>
  </si>
  <si>
    <t xml:space="preserve"> Erosion</t>
  </si>
  <si>
    <t xml:space="preserve"> penetration resistance (kPa)</t>
  </si>
  <si>
    <t xml:space="preserve"> Structure</t>
  </si>
  <si>
    <t>Visual Soil Assessment (VSA)</t>
  </si>
  <si>
    <t xml:space="preserve"> Soil depth</t>
  </si>
  <si>
    <t xml:space="preserve"> Macro-nutrients magnesium</t>
  </si>
  <si>
    <t xml:space="preserve"> Electrical conductivity</t>
  </si>
  <si>
    <t>cation exchange capacity (CEC)</t>
  </si>
  <si>
    <t xml:space="preserve"> pH KCI (1: 1)</t>
  </si>
  <si>
    <t xml:space="preserve"> Excess nutrients</t>
  </si>
  <si>
    <t xml:space="preserve"> Total nitrogen</t>
  </si>
  <si>
    <t xml:space="preserve"> Heavy metals</t>
  </si>
  <si>
    <t xml:space="preserve"> ATP</t>
  </si>
  <si>
    <t>Root mass (grassland only)</t>
  </si>
  <si>
    <t>Soil Protein Index</t>
  </si>
  <si>
    <t xml:space="preserve"> DNA-based analyses (quantitative PCR ormetagenomic sequencing)</t>
  </si>
  <si>
    <t xml:space="preserve"> Earthworm populations</t>
  </si>
  <si>
    <t xml:space="preserve"> Microbial biomass/respiration</t>
  </si>
  <si>
    <t xml:space="preserve"> Mycorrhizal fungi</t>
  </si>
  <si>
    <t>Organic matter content</t>
  </si>
  <si>
    <t xml:space="preserve"> Soil surface cover</t>
  </si>
  <si>
    <t>Aggregate stability</t>
  </si>
  <si>
    <t xml:space="preserve"> water holding capacity</t>
  </si>
  <si>
    <t xml:space="preserve"> Surface hardness</t>
  </si>
  <si>
    <t xml:space="preserve"> Erosive potential</t>
  </si>
  <si>
    <t xml:space="preserve"> Hydraulic conductivity</t>
  </si>
  <si>
    <t xml:space="preserve"> VESS</t>
  </si>
  <si>
    <t xml:space="preserve"> Depth of hardpan</t>
  </si>
  <si>
    <t xml:space="preserve"> Micro-nutrients: iron</t>
  </si>
  <si>
    <t xml:space="preserve"> Cation exchange capacity</t>
  </si>
  <si>
    <t xml:space="preserve"> K</t>
  </si>
  <si>
    <t>pH in water (1: 1)</t>
  </si>
  <si>
    <t xml:space="preserve"> soil nutrient status </t>
  </si>
  <si>
    <t xml:space="preserve"> Available organic N pool</t>
  </si>
  <si>
    <t>Soil Protien index</t>
  </si>
  <si>
    <t>Microbial biomass C</t>
  </si>
  <si>
    <t xml:space="preserve"> Microbial biomass nitrogen</t>
  </si>
  <si>
    <t xml:space="preserve"> Number and diversity of Mycorrhza and root colonisation</t>
  </si>
  <si>
    <t xml:space="preserve"> Phosphatase</t>
  </si>
  <si>
    <t xml:space="preserve"> Plant available water</t>
  </si>
  <si>
    <t xml:space="preserve"> bulk density</t>
  </si>
  <si>
    <t xml:space="preserve"> Clay (%)</t>
  </si>
  <si>
    <t xml:space="preserve"> Soil compaction </t>
  </si>
  <si>
    <t xml:space="preserve"> Erosion/waterlogging</t>
  </si>
  <si>
    <t>Soil structure  (visual assessment)</t>
  </si>
  <si>
    <t>Topsoil depth</t>
  </si>
  <si>
    <t xml:space="preserve"> Ammonium</t>
  </si>
  <si>
    <t xml:space="preserve"> Potassium</t>
  </si>
  <si>
    <t xml:space="preserve"> ApH</t>
  </si>
  <si>
    <t xml:space="preserve"> Routine nutrients</t>
  </si>
  <si>
    <t>Nutrient cycling (N</t>
  </si>
  <si>
    <t xml:space="preserve"> Catabolic resonse profile</t>
  </si>
  <si>
    <t xml:space="preserve"> Soil protein</t>
  </si>
  <si>
    <t>Genomics</t>
  </si>
  <si>
    <t xml:space="preserve"> Earthworms</t>
  </si>
  <si>
    <t xml:space="preserve"> Organic matter</t>
  </si>
  <si>
    <t xml:space="preserve"> Depth of water table</t>
  </si>
  <si>
    <t xml:space="preserve"> Water holding capcity</t>
  </si>
  <si>
    <t xml:space="preserve"> Bulk density </t>
  </si>
  <si>
    <t xml:space="preserve"> Compaction</t>
  </si>
  <si>
    <t xml:space="preserve"> Erosion rating</t>
  </si>
  <si>
    <t xml:space="preserve"> Infiltration rate</t>
  </si>
  <si>
    <t>Description of soil depth</t>
  </si>
  <si>
    <t xml:space="preserve"> base saturation (BS)</t>
  </si>
  <si>
    <t xml:space="preserve"> Plant nutrients</t>
  </si>
  <si>
    <t xml:space="preserve"> P index</t>
  </si>
  <si>
    <t xml:space="preserve"> Soil nutrients (N</t>
  </si>
  <si>
    <t xml:space="preserve"> Cellulose decomposition rate</t>
  </si>
  <si>
    <t xml:space="preserve"> Effective rooting depth</t>
  </si>
  <si>
    <t xml:space="preserve"> Total protein</t>
  </si>
  <si>
    <t xml:space="preserve"> MBC</t>
  </si>
  <si>
    <t>N mineralization rates</t>
  </si>
  <si>
    <t xml:space="preserve"> Plant growth-promoting rhizobacteria (PGPR)</t>
  </si>
  <si>
    <t xml:space="preserve"> Soil organic matter (SOM)</t>
  </si>
  <si>
    <t xml:space="preserve"> Organic P</t>
  </si>
  <si>
    <t xml:space="preserve"> grain nutrient content and yield in combination</t>
  </si>
  <si>
    <t xml:space="preserve"> Water holding capacity</t>
  </si>
  <si>
    <t xml:space="preserve"> Bulk density</t>
  </si>
  <si>
    <t xml:space="preserve"> sand</t>
  </si>
  <si>
    <t xml:space="preserve"> Tillage and other pans</t>
  </si>
  <si>
    <t xml:space="preserve"> Infiltration and soil bulk density</t>
  </si>
  <si>
    <t>Soil structure</t>
  </si>
  <si>
    <t xml:space="preserve"> exchangeable bases</t>
  </si>
  <si>
    <t>EC</t>
  </si>
  <si>
    <t xml:space="preserve"> Nutrients</t>
  </si>
  <si>
    <t xml:space="preserve"> P)</t>
  </si>
  <si>
    <t>Available soil nitrogen (Alkaline permanganate extractable)</t>
  </si>
  <si>
    <t xml:space="preserve"> Cover crop and weeds above-ground biomass</t>
  </si>
  <si>
    <t>Rooting depth</t>
  </si>
  <si>
    <t xml:space="preserve"> Microbial biomass C</t>
  </si>
  <si>
    <t xml:space="preserve"> Potentially mineralizable N</t>
  </si>
  <si>
    <t xml:space="preserve"> Fungal:Bacterial ratio</t>
  </si>
  <si>
    <t>Soil Organic Matter (SOM)</t>
  </si>
  <si>
    <t xml:space="preserve"> Sand </t>
  </si>
  <si>
    <t>Soil compaction level (in field)</t>
  </si>
  <si>
    <t xml:space="preserve"> Saturated and non-saturated hydraulic conductivity</t>
  </si>
  <si>
    <t xml:space="preserve"> Penetrometer resistance</t>
  </si>
  <si>
    <t xml:space="preserve"> Strucuture</t>
  </si>
  <si>
    <t xml:space="preserve"> Extractable nitrogen</t>
  </si>
  <si>
    <t xml:space="preserve"> Crop growth or other physical changes</t>
  </si>
  <si>
    <t xml:space="preserve"> Soil rooting depth</t>
  </si>
  <si>
    <t>β-glucosidase</t>
  </si>
  <si>
    <t>Worm count</t>
  </si>
  <si>
    <t xml:space="preserve"> Potentially mineral sable nitrogen</t>
  </si>
  <si>
    <t xml:space="preserve"> SOM</t>
  </si>
  <si>
    <t xml:space="preserve"> Catchment hydrograph</t>
  </si>
  <si>
    <t xml:space="preserve"> Water-holding capacity</t>
  </si>
  <si>
    <t xml:space="preserve"> Sand (%)</t>
  </si>
  <si>
    <t xml:space="preserve"> </t>
  </si>
  <si>
    <t xml:space="preserve"> Water infiltration</t>
  </si>
  <si>
    <t xml:space="preserve"> penetrometer</t>
  </si>
  <si>
    <t xml:space="preserve"> structure</t>
  </si>
  <si>
    <t xml:space="preserve"> ExCa</t>
  </si>
  <si>
    <t xml:space="preserve"> Phosphate</t>
  </si>
  <si>
    <t xml:space="preserve"> TN</t>
  </si>
  <si>
    <t xml:space="preserve"> Soil rooting potential</t>
  </si>
  <si>
    <t>N-acetyl-β-D-glucosaminidase</t>
  </si>
  <si>
    <t>Microbial biomass</t>
  </si>
  <si>
    <t xml:space="preserve"> Mineralizable N</t>
  </si>
  <si>
    <t xml:space="preserve"> loss-on-ignition</t>
  </si>
  <si>
    <t xml:space="preserve"> Air and water (drainage class in soil)</t>
  </si>
  <si>
    <t xml:space="preserve"> Wet aggregate stability</t>
  </si>
  <si>
    <t xml:space="preserve"> WHC</t>
  </si>
  <si>
    <t xml:space="preserve"> Infiltration rates</t>
  </si>
  <si>
    <t xml:space="preserve"> Penetration resisance</t>
  </si>
  <si>
    <t xml:space="preserve"> CaCO3</t>
  </si>
  <si>
    <t xml:space="preserve"> Macro-nutrients  potassium  </t>
  </si>
  <si>
    <t xml:space="preserve"> Total N</t>
  </si>
  <si>
    <t>soil enzymes</t>
  </si>
  <si>
    <t xml:space="preserve"> Number and diversity of earthworm populations</t>
  </si>
  <si>
    <t xml:space="preserve"> microbial biomass carbon</t>
  </si>
  <si>
    <t xml:space="preserve"> Community level physiological profile</t>
  </si>
  <si>
    <t>Soil organic matter (LOI)</t>
  </si>
  <si>
    <t xml:space="preserve"> Morphological estimations</t>
  </si>
  <si>
    <t xml:space="preserve"> soil aggregate stability</t>
  </si>
  <si>
    <t xml:space="preserve"> Readily available water</t>
  </si>
  <si>
    <t xml:space="preserve"> silt</t>
  </si>
  <si>
    <t xml:space="preserve"> penetration resistance</t>
  </si>
  <si>
    <t xml:space="preserve"> K index</t>
  </si>
  <si>
    <t xml:space="preserve"> Phosphorous</t>
  </si>
  <si>
    <t xml:space="preserve"> K fixing capacity</t>
  </si>
  <si>
    <t>β-glucosaminidase</t>
  </si>
  <si>
    <t xml:space="preserve"> Total microbial biomass</t>
  </si>
  <si>
    <t>Nitrogen mineralization</t>
  </si>
  <si>
    <t>Soil organic matter/loss on ignition</t>
  </si>
  <si>
    <t xml:space="preserve"> layering</t>
  </si>
  <si>
    <t xml:space="preserve"> Silt </t>
  </si>
  <si>
    <t xml:space="preserve"> Phosphorus</t>
  </si>
  <si>
    <t xml:space="preserve"> Light fraction and macro organic matter (labile organic matter)</t>
  </si>
  <si>
    <t>Crop Yield</t>
  </si>
  <si>
    <t xml:space="preserve"> Microbial biomass Carbon</t>
  </si>
  <si>
    <t xml:space="preserve"> Potentially mineralisable nitrogen</t>
  </si>
  <si>
    <t>Wet aggregate stability</t>
  </si>
  <si>
    <t xml:space="preserve"> Waterholding capcity</t>
  </si>
  <si>
    <t xml:space="preserve"> Silt (%)</t>
  </si>
  <si>
    <t xml:space="preserve"> Nitrate</t>
  </si>
  <si>
    <t xml:space="preserve"> Bacterial and fungal pathogens</t>
  </si>
  <si>
    <t xml:space="preserve"> water holding capacity </t>
  </si>
  <si>
    <t>Silt</t>
  </si>
  <si>
    <t xml:space="preserve"> Electrical conducitity</t>
  </si>
  <si>
    <t xml:space="preserve"> Available soil potassium (Ammonium acetate extractable)</t>
  </si>
  <si>
    <t xml:space="preserve"> PH</t>
  </si>
  <si>
    <t xml:space="preserve"> Total P</t>
  </si>
  <si>
    <t>N</t>
  </si>
  <si>
    <t xml:space="preserve"> nextgeneration sequencing techniques (e.g.</t>
  </si>
  <si>
    <t>MBC</t>
  </si>
  <si>
    <t xml:space="preserve"> Potentially mineralizable nitrogen</t>
  </si>
  <si>
    <t xml:space="preserve"> SLT (silt)</t>
  </si>
  <si>
    <t xml:space="preserve"> Infiltration capcity</t>
  </si>
  <si>
    <t xml:space="preserve"> P fixing capacity</t>
  </si>
  <si>
    <t>Phospholipid fatty acid</t>
  </si>
  <si>
    <t>Soil organic matter</t>
  </si>
  <si>
    <t xml:space="preserve"> Aggregate strength and stability</t>
  </si>
  <si>
    <t xml:space="preserve"> Available water capacity</t>
  </si>
  <si>
    <t xml:space="preserve"> Permeability</t>
  </si>
  <si>
    <t xml:space="preserve"> Salinity</t>
  </si>
  <si>
    <t xml:space="preserve"> Extractable P</t>
  </si>
  <si>
    <t>Nitrogen: mineralised N ammonium nitrate</t>
  </si>
  <si>
    <t xml:space="preserve"> Permanganate oxidizable carbon</t>
  </si>
  <si>
    <t xml:space="preserve"> Enzyme activity (β-Glucosidase; N-acetyl-β-D-glucosaminidase; Phosphomonoesterases; Arylsulfatase)</t>
  </si>
  <si>
    <t xml:space="preserve"> Nitrogen mineralization</t>
  </si>
  <si>
    <t>Phospholipid Fatty Acids</t>
  </si>
  <si>
    <t xml:space="preserve"> Available water</t>
  </si>
  <si>
    <t>Infiltration</t>
  </si>
  <si>
    <t xml:space="preserve"> Soil and water salinity</t>
  </si>
  <si>
    <t xml:space="preserve"> Soil nitrate levels</t>
  </si>
  <si>
    <t xml:space="preserve"> Enzymatic activity</t>
  </si>
  <si>
    <t>Nematode populations</t>
  </si>
  <si>
    <t xml:space="preserve"> Respiration</t>
  </si>
  <si>
    <t>N mineralisation</t>
  </si>
  <si>
    <t>PLFA</t>
  </si>
  <si>
    <t xml:space="preserve"> Particulate organic matter</t>
  </si>
  <si>
    <t>Available water capacity</t>
  </si>
  <si>
    <t xml:space="preserve">Infiltration </t>
  </si>
  <si>
    <t>Nutrient cycling P</t>
  </si>
  <si>
    <t xml:space="preserve"> Quantity</t>
  </si>
  <si>
    <t xml:space="preserve"> Soil enzymes</t>
  </si>
  <si>
    <t xml:space="preserve"> Soil respiration</t>
  </si>
  <si>
    <t>Nitrogen mineralization rate</t>
  </si>
  <si>
    <t xml:space="preserve"> Plant-available water capcity</t>
  </si>
  <si>
    <t xml:space="preserve"> Soil texture</t>
  </si>
  <si>
    <t xml:space="preserve"> Water-logging</t>
  </si>
  <si>
    <t>ExP</t>
  </si>
  <si>
    <t xml:space="preserve"> Soil chlorophyll</t>
  </si>
  <si>
    <t>Urease enzyme</t>
  </si>
  <si>
    <t xml:space="preserve"> Community structure (PLFA)</t>
  </si>
  <si>
    <t xml:space="preserve"> Water content</t>
  </si>
  <si>
    <t>Nitrate</t>
  </si>
  <si>
    <t xml:space="preserve"> Weed seed bank</t>
  </si>
  <si>
    <t xml:space="preserve"> Microbial enzyme activities and ratios</t>
  </si>
  <si>
    <t>Nematodes</t>
  </si>
  <si>
    <t>Soil respiration rate (Soil CO2 efflux)</t>
  </si>
  <si>
    <t>Organic matter (inc. labile fractions)</t>
  </si>
  <si>
    <t xml:space="preserve"> Available water capcity</t>
  </si>
  <si>
    <t>Soil texture/structure</t>
  </si>
  <si>
    <t xml:space="preserve"> Infiltraiton</t>
  </si>
  <si>
    <t>Early season nitrate-N</t>
  </si>
  <si>
    <t>Total N</t>
  </si>
  <si>
    <t xml:space="preserve"> Dehydrogenase</t>
  </si>
  <si>
    <t>Arylsulfaase</t>
  </si>
  <si>
    <t>nematodes</t>
  </si>
  <si>
    <t>Nitrogen fixation</t>
  </si>
  <si>
    <t xml:space="preserve"> Diversity of soil microorgancisms</t>
  </si>
  <si>
    <t>organic matter decomposition</t>
  </si>
  <si>
    <t>Soil aggregate stability (2mm, 0.25mm and 0.053mm_</t>
  </si>
  <si>
    <t>Autoclaved citrate extractable protein index</t>
  </si>
  <si>
    <t>Arylsulfatase</t>
  </si>
  <si>
    <t xml:space="preserve"> Nitrogen fixation of microorganisms</t>
  </si>
  <si>
    <t xml:space="preserve"> Activity</t>
  </si>
  <si>
    <t xml:space="preserve"> Availabale water content</t>
  </si>
  <si>
    <t xml:space="preserve"> texture</t>
  </si>
  <si>
    <t xml:space="preserve"> Olsen P</t>
  </si>
  <si>
    <t xml:space="preserve"> Total soil nitrogen</t>
  </si>
  <si>
    <t>Autotrophic nitrification</t>
  </si>
  <si>
    <t xml:space="preserve"> Dehydrogenase activity</t>
  </si>
  <si>
    <t xml:space="preserve"> Glocosidase</t>
  </si>
  <si>
    <t xml:space="preserve"> Arthropod populations</t>
  </si>
  <si>
    <t>Soil respiration</t>
  </si>
  <si>
    <t xml:space="preserve"> Nitrogent fixation</t>
  </si>
  <si>
    <t xml:space="preserve"> Taxonomic groups</t>
  </si>
  <si>
    <t>water retention (WT)</t>
  </si>
  <si>
    <t>Soil teture</t>
  </si>
  <si>
    <t>Field saturated hydraulic conductivity</t>
  </si>
  <si>
    <t xml:space="preserve"> Protease</t>
  </si>
  <si>
    <t xml:space="preserve"> microarthropods</t>
  </si>
  <si>
    <t xml:space="preserve"> Microbes as biosensors</t>
  </si>
  <si>
    <t xml:space="preserve"> Saturated hydraulic conductivity</t>
  </si>
  <si>
    <t xml:space="preserve"> Macro-nutrients phosphorus </t>
  </si>
  <si>
    <t>Denitrification</t>
  </si>
  <si>
    <t xml:space="preserve"> Urease</t>
  </si>
  <si>
    <t>Microarthropods</t>
  </si>
  <si>
    <t xml:space="preserve"> soil respiration</t>
  </si>
  <si>
    <t xml:space="preserve"> Nitrification rates</t>
  </si>
  <si>
    <t xml:space="preserve"> Soil microbial biomass</t>
  </si>
  <si>
    <t>Aggregate size distribution (MWD)</t>
  </si>
  <si>
    <t xml:space="preserve"> total porosity</t>
  </si>
  <si>
    <t xml:space="preserve"> Water infiltraion rate</t>
  </si>
  <si>
    <t xml:space="preserve"> Nitrifier abundance and composition</t>
  </si>
  <si>
    <t>Soil biodiversity</t>
  </si>
  <si>
    <t xml:space="preserve"> Total carbon (X)</t>
  </si>
  <si>
    <t xml:space="preserve"> Aggregation (small</t>
  </si>
  <si>
    <t xml:space="preserve"> drainage porosity</t>
  </si>
  <si>
    <t xml:space="preserve"> Soil bulk desity</t>
  </si>
  <si>
    <t xml:space="preserve"> Available soil phosphorus (NaHCO3 extractable)</t>
  </si>
  <si>
    <t>Ester-Linked Fatty Acid Methyl Esters</t>
  </si>
  <si>
    <t xml:space="preserve"> springtails</t>
  </si>
  <si>
    <t>96-hour respiration asay (Rsp (4d))Solvita® CO2-Burst</t>
  </si>
  <si>
    <t xml:space="preserve"> Organic N</t>
  </si>
  <si>
    <t xml:space="preserve"> Soil biology: macro- and microbiological indicators</t>
  </si>
  <si>
    <t xml:space="preserve"> Total carbon</t>
  </si>
  <si>
    <t>Agregation (small, medium and large aggregates)</t>
  </si>
  <si>
    <t xml:space="preserve"> Porosity (%)</t>
  </si>
  <si>
    <t xml:space="preserve"> Texture</t>
  </si>
  <si>
    <t xml:space="preserve"> Soil moisture</t>
  </si>
  <si>
    <t>flurescent in situ hybridization</t>
  </si>
  <si>
    <t>17 groups of macro fauna</t>
  </si>
  <si>
    <t xml:space="preserve"> Soil carbon</t>
  </si>
  <si>
    <t xml:space="preserve"> Aggregation</t>
  </si>
  <si>
    <t xml:space="preserve"> Porosity</t>
  </si>
  <si>
    <t xml:space="preserve"> Moisture</t>
  </si>
  <si>
    <t>Permanganate oxidizable carbon</t>
  </si>
  <si>
    <t xml:space="preserve"> lipid profiling</t>
  </si>
  <si>
    <t xml:space="preserve"> mites</t>
  </si>
  <si>
    <t>Populations of organisms</t>
  </si>
  <si>
    <t xml:space="preserve"> Organic carbon stock</t>
  </si>
  <si>
    <t xml:space="preserve"> Aggregate size distributoin</t>
  </si>
  <si>
    <t xml:space="preserve"> porosity</t>
  </si>
  <si>
    <t>Moisture</t>
  </si>
  <si>
    <t>Soil biological parameters</t>
  </si>
  <si>
    <t xml:space="preserve"> Respiration rate</t>
  </si>
  <si>
    <t xml:space="preserve"> Number and diversity of macro- and microorganisms</t>
  </si>
  <si>
    <t xml:space="preserve"> Total organic carbon</t>
  </si>
  <si>
    <t xml:space="preserve"> Dry aggregate size distribution</t>
  </si>
  <si>
    <t xml:space="preserve"> texture (as percentages of sand silt and clay)</t>
  </si>
  <si>
    <t>Soil microbial eco-physiological indices</t>
  </si>
  <si>
    <t xml:space="preserve"> enchytraeids (pot worms)</t>
  </si>
  <si>
    <t xml:space="preserve"> Respiration rates</t>
  </si>
  <si>
    <t xml:space="preserve"> Coarse fragment fraction</t>
  </si>
  <si>
    <t xml:space="preserve"> bulk density (BD)</t>
  </si>
  <si>
    <t>Total porosity</t>
  </si>
  <si>
    <t>Water-extractable organic N</t>
  </si>
  <si>
    <t>Microbial diversity (BIOLOGTM</t>
  </si>
  <si>
    <t xml:space="preserve"> Soil sealing</t>
  </si>
  <si>
    <t xml:space="preserve"> Particle density</t>
  </si>
  <si>
    <t>molecular microbial diversity)</t>
  </si>
  <si>
    <t xml:space="preserve"> Soil organic C (SOC) content and mass loss</t>
  </si>
  <si>
    <t xml:space="preserve"> Soil crust</t>
  </si>
  <si>
    <t xml:space="preserve"> Real density</t>
  </si>
  <si>
    <t xml:space="preserve"> 1 day Co2-C</t>
  </si>
  <si>
    <t xml:space="preserve"> Microbial community  composition</t>
  </si>
  <si>
    <t xml:space="preserve"> soil organic carbon </t>
  </si>
  <si>
    <t xml:space="preserve"> Slaking</t>
  </si>
  <si>
    <t xml:space="preserve"> Total porosity</t>
  </si>
  <si>
    <t xml:space="preserve"> Microbial diversity index</t>
  </si>
  <si>
    <t xml:space="preserve"> SOC </t>
  </si>
  <si>
    <t xml:space="preserve"> Soil crusts</t>
  </si>
  <si>
    <t xml:space="preserve"> Substrate induced respiration</t>
  </si>
  <si>
    <t xml:space="preserve"> Microbial functional evenness</t>
  </si>
  <si>
    <t>Soil active carbon</t>
  </si>
  <si>
    <t>Microbial activity (basal respiration rate</t>
  </si>
  <si>
    <t xml:space="preserve"> Microbial functional gene composition</t>
  </si>
  <si>
    <t xml:space="preserve"> Effective porosity</t>
  </si>
  <si>
    <t>metabolic quotient [qCO2])</t>
  </si>
  <si>
    <t xml:space="preserve"> Microbial profiling</t>
  </si>
  <si>
    <t xml:space="preserve"> Slaking or dispersion</t>
  </si>
  <si>
    <t xml:space="preserve"> Macro porosity</t>
  </si>
  <si>
    <t xml:space="preserve"> qCO2</t>
  </si>
  <si>
    <t xml:space="preserve"> Organic carbon</t>
  </si>
  <si>
    <t xml:space="preserve"> Macroporosity</t>
  </si>
  <si>
    <t xml:space="preserve"> Total soil carbon</t>
  </si>
  <si>
    <t xml:space="preserve"> Soil stability index</t>
  </si>
  <si>
    <t>Cd</t>
  </si>
  <si>
    <t>Soil organic carbon</t>
  </si>
  <si>
    <t xml:space="preserve"> Soil Stability Index</t>
  </si>
  <si>
    <t xml:space="preserve"> Macropores</t>
  </si>
  <si>
    <t>Oranic C</t>
  </si>
  <si>
    <t xml:space="preserve"> Wilting point</t>
  </si>
  <si>
    <t xml:space="preserve"> field capacity</t>
  </si>
  <si>
    <t xml:space="preserve"> C mineralization rates</t>
  </si>
  <si>
    <t xml:space="preserve"> colour</t>
  </si>
  <si>
    <t>Carbon mineralization</t>
  </si>
  <si>
    <t>Short-term C mineralization (STCM; a.k.a. respiration)</t>
  </si>
  <si>
    <t xml:space="preserve"> Carbon mineralization</t>
  </si>
  <si>
    <t>Extractable soil nutrients (N, P, K and base cations Ca, Mg and K)</t>
  </si>
  <si>
    <t>Mg</t>
  </si>
  <si>
    <t xml:space="preserve"> Mineralizable carbon</t>
  </si>
  <si>
    <t>Nutrient cycling K)</t>
  </si>
  <si>
    <t>Short-term C mineralization</t>
  </si>
  <si>
    <t>Soil pollutants</t>
  </si>
  <si>
    <t xml:space="preserve"> Reactive carbon</t>
  </si>
  <si>
    <t xml:space="preserve"> Redily available C pool</t>
  </si>
  <si>
    <t>Water extractabe organic C</t>
  </si>
  <si>
    <t>Water-extractable organic C</t>
  </si>
  <si>
    <t xml:space="preserve"> Active carbon</t>
  </si>
  <si>
    <t>Active C</t>
  </si>
  <si>
    <r>
      <t xml:space="preserve">This spreadsheet applies a “Logical Sieve” approach to synthesize the findings of a Literature Review evaluating existing soil health indicators being used in the UK and internationally. </t>
    </r>
    <r>
      <rPr>
        <sz val="11"/>
        <color theme="1"/>
        <rFont val="Arial"/>
        <family val="2"/>
      </rPr>
      <t>For further information, see JNCC Report 737
Towards Indicators of Soil Health; Annex 1 (Available at: https://hub.jncc.gov.uk/assets/71cece04-eef3-4d34-b118-33ddad50912c)</t>
    </r>
  </si>
  <si>
    <t>The LS is presented in a matrix format. The rows of the spreadsheet are the candidate SH properties; the columns are the categories (and their subcategories – see below) against which each soil health property will be scored. This ‘ReadMe’ tab describes the format of the spreadsheet and (see below) the four categories used in the scoring process (soil function/ delivery of EG&amp;Ss; land use; soil degradation; and challenge criteria). The scoring system is also described. The scores are generated from the information provided in the sources reviewed (as listed in the ‘Reviews’ tab). The ‘JNCC Logical sieve’ tab shows the scoring based on literature reviewed for the present project. The ‘JNCC logical sieve PLUS’ tab shows the scoring based on the current literature review in combination with information already known to exist in literature (but not specifically reviewed in this project). The ‘Bio, Phys, Che’ tab shows how all of the individual soil properties mentioned in the literature have been classed as either a physical, biological, or chemical soil property. This tab also shows how similar terms used by authors for the same soil property have been grouped together. For example, the following terms have all been assigned the label ‘Aggregate stability’: “Aggregate stability” (16 papers); “Wet aggregate stability” (3 papers); “soil aggregate stability” (1 paper); “Aggregate strength and stability” (1 paper); “Soil aggregate stability (2 mm, 0.25 mm and 0.053 mm)” (1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</si>
</sst>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2"/>
      <color theme="1"/>
      <name val="Times New Roman"/>
      <family val="1"/>
    </font>
    <font>
      <b/>
      <sz val="12"/>
      <color theme="1"/>
      <name val="Times New Roman"/>
      <family val="1"/>
    </font>
    <font>
      <b/>
      <vertAlign val="subscript"/>
      <sz val="12"/>
      <color theme="1"/>
      <name val="Times New Roman"/>
      <family val="1"/>
    </font>
    <font>
      <vertAlign val="subscript"/>
      <sz val="12"/>
      <color theme="1"/>
      <name val="Times New Roman"/>
      <family val="1"/>
    </font>
    <font>
      <sz val="12"/>
      <color rgb="FF0070C0"/>
      <name val="Times New Roman"/>
      <family val="1"/>
    </font>
    <font>
      <sz val="11"/>
      <color rgb="FF202124"/>
      <name val="Calibri"/>
      <family val="2"/>
      <scheme val="minor"/>
    </font>
    <font>
      <sz val="11"/>
      <color theme="9"/>
      <name val="Calibri"/>
      <family val="2"/>
      <scheme val="minor"/>
    </font>
    <font>
      <u/>
      <sz val="11"/>
      <color theme="10"/>
      <name val="Calibri"/>
      <family val="2"/>
      <scheme val="minor"/>
    </font>
    <font>
      <sz val="11"/>
      <color rgb="FF0070C0"/>
      <name val="Calibri"/>
      <family val="2"/>
      <scheme val="minor"/>
    </font>
    <font>
      <sz val="11"/>
      <color rgb="FF7030A0"/>
      <name val="Calibri"/>
      <family val="2"/>
      <scheme val="minor"/>
    </font>
    <font>
      <sz val="11"/>
      <color theme="1"/>
      <name val="Calibri"/>
      <family val="2"/>
    </font>
    <font>
      <vertAlign val="superscript"/>
      <sz val="11"/>
      <color theme="1"/>
      <name val="Calibri"/>
      <family val="2"/>
      <scheme val="minor"/>
    </font>
    <font>
      <sz val="11"/>
      <color rgb="FFFF0000"/>
      <name val="Calibri"/>
      <family val="2"/>
      <scheme val="minor"/>
    </font>
    <font>
      <sz val="11"/>
      <color theme="5"/>
      <name val="Calibri"/>
      <family val="2"/>
      <scheme val="minor"/>
    </font>
    <font>
      <sz val="11"/>
      <color theme="4" tint="0.39997558519241921"/>
      <name val="Calibri"/>
      <family val="2"/>
      <scheme val="minor"/>
    </font>
    <font>
      <sz val="11"/>
      <color theme="4" tint="0.39997558519241921"/>
      <name val="Segoe UI"/>
      <family val="2"/>
    </font>
    <font>
      <sz val="11"/>
      <name val="Calibri"/>
      <family val="2"/>
      <scheme val="minor"/>
    </font>
    <font>
      <b/>
      <sz val="11"/>
      <color theme="1"/>
      <name val="Arial"/>
      <family val="2"/>
    </font>
    <font>
      <b/>
      <sz val="11"/>
      <color rgb="FF0070C0"/>
      <name val="Arial"/>
      <family val="2"/>
    </font>
    <font>
      <b/>
      <sz val="11"/>
      <color rgb="FF2E75B6"/>
      <name val="Arial"/>
      <family val="2"/>
    </font>
    <font>
      <sz val="11"/>
      <color rgb="FF2E75B6"/>
      <name val="Arial"/>
      <family val="2"/>
    </font>
    <font>
      <sz val="11"/>
      <color rgb="FF0070C0"/>
      <name val="Arial"/>
      <family val="2"/>
    </font>
    <font>
      <b/>
      <vertAlign val="subscript"/>
      <sz val="11"/>
      <color theme="1"/>
      <name val="Arial"/>
      <family val="2"/>
    </font>
    <font>
      <vertAlign val="subscript"/>
      <sz val="11"/>
      <color theme="1"/>
      <name val="Arial"/>
      <family val="2"/>
    </font>
    <font>
      <sz val="11"/>
      <name val="Arial"/>
      <family val="2"/>
    </font>
    <font>
      <vertAlign val="subscript"/>
      <sz val="11"/>
      <name val="Arial"/>
      <family val="2"/>
    </font>
  </fonts>
  <fills count="14">
    <fill>
      <patternFill patternType="none"/>
    </fill>
    <fill>
      <patternFill patternType="gray125"/>
    </fill>
    <fill>
      <patternFill patternType="solid">
        <fgColor rgb="FFFF99CC"/>
        <bgColor indexed="64"/>
      </patternFill>
    </fill>
    <fill>
      <patternFill patternType="solid">
        <fgColor rgb="FFFFFF99"/>
        <bgColor indexed="64"/>
      </patternFill>
    </fill>
    <fill>
      <patternFill patternType="solid">
        <fgColor rgb="FFB2A1C7"/>
        <bgColor indexed="64"/>
      </patternFill>
    </fill>
    <fill>
      <patternFill patternType="solid">
        <fgColor rgb="FFCCFFCC"/>
        <bgColor indexed="64"/>
      </patternFill>
    </fill>
    <fill>
      <patternFill patternType="solid">
        <fgColor rgb="FFFBD4B4"/>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bgColor indexed="64"/>
      </patternFill>
    </fill>
    <fill>
      <patternFill patternType="solid">
        <fgColor rgb="FFFFFFFF"/>
        <bgColor indexed="64"/>
      </patternFill>
    </fill>
    <fill>
      <patternFill patternType="solid">
        <fgColor theme="9" tint="0.59999389629810485"/>
        <bgColor indexed="64"/>
      </patternFill>
    </fill>
  </fills>
  <borders count="13">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rgb="FFD1D1D1"/>
      </left>
      <right style="medium">
        <color rgb="FFD1D1D1"/>
      </right>
      <top style="medium">
        <color rgb="FFD1D1D1"/>
      </top>
      <bottom style="medium">
        <color rgb="FFD1D1D1"/>
      </bottom>
      <diagonal/>
    </border>
    <border>
      <left/>
      <right style="medium">
        <color indexed="64"/>
      </right>
      <top/>
      <bottom/>
      <diagonal/>
    </border>
  </borders>
  <cellStyleXfs count="2">
    <xf numFmtId="0" fontId="0" fillId="0" borderId="0"/>
    <xf numFmtId="0" fontId="11" fillId="0" borderId="0" applyNumberFormat="0" applyFill="0" applyBorder="0" applyAlignment="0" applyProtection="0"/>
  </cellStyleXfs>
  <cellXfs count="95">
    <xf numFmtId="0" fontId="0" fillId="0" borderId="0" xfId="0"/>
    <xf numFmtId="0" fontId="0" fillId="6" borderId="2" xfId="0" applyFill="1" applyBorder="1"/>
    <xf numFmtId="0" fontId="0" fillId="7" borderId="4" xfId="0" applyFill="1" applyBorder="1"/>
    <xf numFmtId="0" fontId="4" fillId="0" borderId="5" xfId="0" applyFont="1" applyBorder="1" applyAlignment="1">
      <alignment vertical="top" wrapText="1"/>
    </xf>
    <xf numFmtId="0" fontId="3" fillId="0" borderId="6" xfId="0" applyFont="1" applyBorder="1" applyAlignment="1">
      <alignment vertical="top" wrapText="1"/>
    </xf>
    <xf numFmtId="0" fontId="4" fillId="2" borderId="5" xfId="0" applyFont="1" applyFill="1" applyBorder="1" applyAlignment="1">
      <alignment vertical="top" wrapText="1"/>
    </xf>
    <xf numFmtId="0" fontId="5" fillId="2" borderId="5" xfId="0" applyFont="1" applyFill="1" applyBorder="1" applyAlignment="1">
      <alignment vertical="top" wrapText="1"/>
    </xf>
    <xf numFmtId="0" fontId="4" fillId="3" borderId="5" xfId="0" applyFont="1" applyFill="1" applyBorder="1" applyAlignment="1">
      <alignment vertical="top" wrapText="1"/>
    </xf>
    <xf numFmtId="0" fontId="5" fillId="3" borderId="5" xfId="0" applyFont="1" applyFill="1" applyBorder="1" applyAlignment="1">
      <alignment vertical="top" wrapText="1"/>
    </xf>
    <xf numFmtId="0" fontId="4" fillId="4" borderId="5" xfId="0" applyFont="1" applyFill="1" applyBorder="1" applyAlignment="1">
      <alignment vertical="top" wrapText="1"/>
    </xf>
    <xf numFmtId="0" fontId="5" fillId="4" borderId="5" xfId="0" applyFont="1" applyFill="1" applyBorder="1" applyAlignment="1">
      <alignment vertical="top" wrapText="1"/>
    </xf>
    <xf numFmtId="0" fontId="4" fillId="5" borderId="7" xfId="0" applyFont="1" applyFill="1" applyBorder="1" applyAlignment="1">
      <alignment vertical="top" wrapText="1"/>
    </xf>
    <xf numFmtId="0" fontId="8" fillId="5" borderId="7" xfId="0" applyFont="1" applyFill="1" applyBorder="1" applyAlignment="1">
      <alignment vertical="top" wrapText="1"/>
    </xf>
    <xf numFmtId="0" fontId="4" fillId="5" borderId="5" xfId="0" applyFont="1" applyFill="1" applyBorder="1" applyAlignment="1">
      <alignment vertical="top" wrapText="1"/>
    </xf>
    <xf numFmtId="0" fontId="8" fillId="5" borderId="5" xfId="0" applyFont="1" applyFill="1" applyBorder="1" applyAlignment="1">
      <alignment vertical="top" wrapText="1"/>
    </xf>
    <xf numFmtId="0" fontId="5" fillId="5" borderId="5" xfId="0" applyFont="1" applyFill="1" applyBorder="1" applyAlignment="1">
      <alignment vertical="top" wrapText="1"/>
    </xf>
    <xf numFmtId="0" fontId="5" fillId="6" borderId="6" xfId="0" applyFont="1" applyFill="1" applyBorder="1" applyAlignment="1">
      <alignment vertical="top" wrapText="1"/>
    </xf>
    <xf numFmtId="0" fontId="0" fillId="7" borderId="0" xfId="0" applyFill="1"/>
    <xf numFmtId="0" fontId="4" fillId="0" borderId="6" xfId="0" applyFont="1" applyBorder="1" applyAlignment="1">
      <alignment vertical="top" wrapText="1"/>
    </xf>
    <xf numFmtId="0" fontId="4" fillId="0" borderId="3" xfId="0" applyFont="1" applyBorder="1" applyAlignment="1">
      <alignment vertical="top" wrapText="1"/>
    </xf>
    <xf numFmtId="0" fontId="4" fillId="2" borderId="3" xfId="0" applyFont="1" applyFill="1" applyBorder="1" applyAlignment="1">
      <alignment vertical="top" wrapText="1"/>
    </xf>
    <xf numFmtId="0" fontId="4" fillId="3" borderId="3" xfId="0" applyFont="1" applyFill="1" applyBorder="1" applyAlignment="1">
      <alignment vertical="top" wrapText="1"/>
    </xf>
    <xf numFmtId="0" fontId="4" fillId="4" borderId="3" xfId="0" applyFont="1" applyFill="1" applyBorder="1" applyAlignment="1">
      <alignment vertical="top" wrapText="1"/>
    </xf>
    <xf numFmtId="0" fontId="4" fillId="5" borderId="8" xfId="0" applyFont="1" applyFill="1" applyBorder="1" applyAlignment="1">
      <alignment vertical="top" wrapText="1"/>
    </xf>
    <xf numFmtId="0" fontId="4" fillId="5" borderId="6" xfId="0" applyFont="1" applyFill="1" applyBorder="1" applyAlignment="1">
      <alignment vertical="top" wrapText="1"/>
    </xf>
    <xf numFmtId="0" fontId="4" fillId="5" borderId="6" xfId="0" applyFont="1" applyFill="1" applyBorder="1" applyAlignment="1">
      <alignment horizontal="left" vertical="top" wrapText="1"/>
    </xf>
    <xf numFmtId="0" fontId="4" fillId="5" borderId="9" xfId="0" applyFont="1" applyFill="1" applyBorder="1" applyAlignment="1">
      <alignment vertical="top" wrapText="1"/>
    </xf>
    <xf numFmtId="0" fontId="4" fillId="5" borderId="9" xfId="0" applyFont="1" applyFill="1" applyBorder="1" applyAlignment="1">
      <alignment horizontal="left" vertical="top" wrapText="1"/>
    </xf>
    <xf numFmtId="0" fontId="4" fillId="5" borderId="3" xfId="0" applyFont="1" applyFill="1" applyBorder="1" applyAlignment="1">
      <alignment vertical="top" wrapText="1"/>
    </xf>
    <xf numFmtId="0" fontId="4" fillId="6" borderId="3" xfId="0" applyFont="1" applyFill="1" applyBorder="1" applyAlignment="1">
      <alignment vertical="top" wrapText="1"/>
    </xf>
    <xf numFmtId="0" fontId="0" fillId="0" borderId="10" xfId="0" applyBorder="1"/>
    <xf numFmtId="0" fontId="0" fillId="0" borderId="0" xfId="0" applyAlignment="1">
      <alignment wrapText="1"/>
    </xf>
    <xf numFmtId="0" fontId="9" fillId="0" borderId="0" xfId="0" applyFont="1"/>
    <xf numFmtId="0" fontId="0" fillId="8" borderId="0" xfId="0" applyFill="1"/>
    <xf numFmtId="0" fontId="0" fillId="9" borderId="0" xfId="0" applyFill="1"/>
    <xf numFmtId="0" fontId="10" fillId="0" borderId="0" xfId="0" applyFont="1"/>
    <xf numFmtId="0" fontId="3" fillId="9" borderId="0" xfId="0" applyFont="1" applyFill="1" applyAlignment="1">
      <alignment wrapText="1"/>
    </xf>
    <xf numFmtId="0" fontId="13" fillId="0" borderId="0" xfId="0" applyFont="1" applyAlignment="1">
      <alignment wrapText="1"/>
    </xf>
    <xf numFmtId="0" fontId="11" fillId="0" borderId="0" xfId="1" applyAlignment="1">
      <alignment wrapText="1"/>
    </xf>
    <xf numFmtId="0" fontId="0" fillId="8" borderId="0" xfId="0" applyFill="1" applyAlignment="1">
      <alignment wrapText="1"/>
    </xf>
    <xf numFmtId="0" fontId="0" fillId="0" borderId="1" xfId="0" applyBorder="1" applyAlignment="1">
      <alignment horizontal="center"/>
    </xf>
    <xf numFmtId="0" fontId="0" fillId="10" borderId="0" xfId="0" applyFill="1"/>
    <xf numFmtId="0" fontId="0" fillId="11" borderId="0" xfId="0" applyFill="1"/>
    <xf numFmtId="0" fontId="16" fillId="0" borderId="0" xfId="0" applyFont="1"/>
    <xf numFmtId="0" fontId="3" fillId="0" borderId="5" xfId="0" applyFont="1" applyBorder="1" applyAlignment="1">
      <alignment vertical="top" wrapText="1"/>
    </xf>
    <xf numFmtId="0" fontId="0" fillId="10" borderId="0" xfId="0" applyFill="1" applyAlignment="1">
      <alignment wrapText="1"/>
    </xf>
    <xf numFmtId="0" fontId="17" fillId="0" borderId="10" xfId="0" applyFont="1" applyBorder="1"/>
    <xf numFmtId="0" fontId="17" fillId="0" borderId="0" xfId="0" applyFont="1"/>
    <xf numFmtId="0" fontId="17" fillId="0" borderId="0" xfId="0" applyFont="1" applyAlignment="1">
      <alignment wrapText="1"/>
    </xf>
    <xf numFmtId="0" fontId="18" fillId="0" borderId="0" xfId="0" applyFont="1"/>
    <xf numFmtId="0" fontId="18" fillId="0" borderId="0" xfId="0" applyFont="1" applyAlignment="1">
      <alignment wrapText="1"/>
    </xf>
    <xf numFmtId="0" fontId="19" fillId="12" borderId="11" xfId="0" applyFont="1" applyFill="1" applyBorder="1" applyAlignment="1">
      <alignment vertical="center" wrapText="1"/>
    </xf>
    <xf numFmtId="0" fontId="19" fillId="12" borderId="11" xfId="0" applyFont="1" applyFill="1" applyBorder="1" applyAlignment="1">
      <alignment horizontal="right" vertical="center" wrapText="1"/>
    </xf>
    <xf numFmtId="0" fontId="20" fillId="0" borderId="0" xfId="0" applyFont="1"/>
    <xf numFmtId="0" fontId="2"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1" fillId="2" borderId="5" xfId="0" applyFont="1" applyFill="1" applyBorder="1" applyAlignment="1">
      <alignment vertical="top" wrapText="1"/>
    </xf>
    <xf numFmtId="0" fontId="21" fillId="3" borderId="5" xfId="0" applyFont="1" applyFill="1" applyBorder="1" applyAlignment="1">
      <alignment vertical="top" wrapText="1"/>
    </xf>
    <xf numFmtId="0" fontId="21" fillId="6" borderId="5" xfId="0" applyFont="1" applyFill="1" applyBorder="1" applyAlignment="1">
      <alignment vertical="top" wrapText="1"/>
    </xf>
    <xf numFmtId="0" fontId="28" fillId="13" borderId="6" xfId="0" applyFont="1" applyFill="1" applyBorder="1" applyAlignment="1">
      <alignment vertical="top" wrapText="1"/>
    </xf>
    <xf numFmtId="0" fontId="21" fillId="4" borderId="7" xfId="0" applyFont="1" applyFill="1" applyBorder="1" applyAlignment="1">
      <alignment vertical="top" wrapText="1"/>
    </xf>
    <xf numFmtId="0" fontId="28" fillId="13" borderId="6" xfId="0" applyFont="1" applyFill="1" applyBorder="1" applyAlignment="1">
      <alignment vertical="top"/>
    </xf>
    <xf numFmtId="0" fontId="28" fillId="13" borderId="6" xfId="0" applyFont="1" applyFill="1" applyBorder="1"/>
    <xf numFmtId="0" fontId="28" fillId="13" borderId="6" xfId="0" applyFont="1" applyFill="1" applyBorder="1" applyAlignment="1">
      <alignment horizontal="left" vertical="top" wrapText="1"/>
    </xf>
    <xf numFmtId="0" fontId="1" fillId="0" borderId="0" xfId="0" applyFont="1"/>
    <xf numFmtId="0" fontId="1" fillId="0" borderId="6"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2" borderId="5" xfId="0" applyFont="1" applyFill="1" applyBorder="1" applyAlignment="1">
      <alignment vertical="top" wrapText="1"/>
    </xf>
    <xf numFmtId="0" fontId="1" fillId="2" borderId="3" xfId="0" applyFont="1" applyFill="1" applyBorder="1" applyAlignment="1">
      <alignment vertical="top" wrapText="1"/>
    </xf>
    <xf numFmtId="0" fontId="1" fillId="2" borderId="6" xfId="0" applyFont="1" applyFill="1" applyBorder="1" applyAlignment="1">
      <alignment vertical="top" wrapText="1"/>
    </xf>
    <xf numFmtId="0" fontId="1" fillId="3" borderId="5" xfId="0" applyFont="1" applyFill="1" applyBorder="1" applyAlignment="1">
      <alignment vertical="top" wrapText="1"/>
    </xf>
    <xf numFmtId="0" fontId="1" fillId="3" borderId="3" xfId="0" applyFont="1" applyFill="1" applyBorder="1" applyAlignment="1">
      <alignment vertical="top" wrapText="1"/>
    </xf>
    <xf numFmtId="0" fontId="1" fillId="4" borderId="5" xfId="0" applyFont="1" applyFill="1" applyBorder="1" applyAlignment="1">
      <alignment vertical="top" wrapText="1"/>
    </xf>
    <xf numFmtId="0" fontId="1" fillId="4" borderId="3" xfId="0" applyFont="1" applyFill="1" applyBorder="1" applyAlignment="1">
      <alignment vertical="top" wrapText="1"/>
    </xf>
    <xf numFmtId="0" fontId="1" fillId="4" borderId="12" xfId="0" applyFont="1" applyFill="1" applyBorder="1" applyAlignment="1">
      <alignment vertical="top" wrapText="1"/>
    </xf>
    <xf numFmtId="0" fontId="1" fillId="6" borderId="3" xfId="0" applyFont="1" applyFill="1" applyBorder="1" applyAlignment="1">
      <alignment vertical="top" wrapText="1"/>
    </xf>
    <xf numFmtId="0" fontId="1" fillId="0" borderId="0" xfId="0" applyFont="1" applyAlignment="1">
      <alignment wrapText="1"/>
    </xf>
    <xf numFmtId="0" fontId="21" fillId="0" borderId="0" xfId="0" applyFont="1" applyAlignment="1">
      <alignment wrapText="1"/>
    </xf>
    <xf numFmtId="0" fontId="0" fillId="0" borderId="0" xfId="0" applyAlignment="1">
      <alignment horizontal="center" wrapText="1"/>
    </xf>
    <xf numFmtId="0" fontId="0" fillId="0" borderId="1" xfId="0"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0" fillId="5" borderId="1" xfId="0" applyFill="1" applyBorder="1" applyAlignment="1">
      <alignment horizontal="center"/>
    </xf>
    <xf numFmtId="0" fontId="0" fillId="4" borderId="2" xfId="0" applyFill="1" applyBorder="1" applyAlignment="1">
      <alignment horizontal="center"/>
    </xf>
    <xf numFmtId="0" fontId="0" fillId="4" borderId="1" xfId="0" applyFill="1" applyBorder="1" applyAlignment="1">
      <alignment horizontal="center"/>
    </xf>
    <xf numFmtId="0" fontId="0" fillId="4" borderId="3" xfId="0" applyFill="1" applyBorder="1" applyAlignment="1">
      <alignment horizont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views!R69"/></Relationships>
</file>

<file path=xl/drawings/drawing1.xml><?xml version="1.0" encoding="utf-8"?>
<xdr:wsDr xmlns:xdr="http://schemas.openxmlformats.org/drawingml/2006/spreadsheetDrawing" xmlns:a="http://schemas.openxmlformats.org/drawingml/2006/main">
  <xdr:twoCellAnchor>
    <xdr:from>
      <xdr:col>4</xdr:col>
      <xdr:colOff>285748</xdr:colOff>
      <xdr:row>3</xdr:row>
      <xdr:rowOff>257174</xdr:rowOff>
    </xdr:from>
    <xdr:to>
      <xdr:col>21</xdr:col>
      <xdr:colOff>266700</xdr:colOff>
      <xdr:row>104</xdr:row>
      <xdr:rowOff>47625</xdr:rowOff>
    </xdr:to>
    <xdr:sp macro="" textlink="">
      <xdr:nvSpPr>
        <xdr:cNvPr id="2" name="TextBox 1">
          <a:extLst>
            <a:ext uri="{FF2B5EF4-FFF2-40B4-BE49-F238E27FC236}">
              <a16:creationId xmlns:a16="http://schemas.microsoft.com/office/drawing/2014/main" id="{278483B9-8B1E-4BAE-9AF5-38D17E7E8584}"/>
            </a:ext>
          </a:extLst>
        </xdr:cNvPr>
        <xdr:cNvSpPr txBox="1"/>
      </xdr:nvSpPr>
      <xdr:spPr>
        <a:xfrm>
          <a:off x="8296273" y="457199"/>
          <a:ext cx="10344152" cy="21393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400" b="1">
              <a:solidFill>
                <a:schemeClr val="dk1"/>
              </a:solidFill>
              <a:latin typeface="+mn-lt"/>
              <a:ea typeface="+mn-ea"/>
              <a:cs typeface="+mn-cs"/>
            </a:rPr>
            <a:t>Definitions</a:t>
          </a:r>
        </a:p>
        <a:p>
          <a:endParaRPr lang="en-GB" sz="1100" b="1">
            <a:solidFill>
              <a:schemeClr val="dk1"/>
            </a:solidFill>
            <a:latin typeface="+mn-lt"/>
            <a:ea typeface="+mn-ea"/>
            <a:cs typeface="+mn-cs"/>
          </a:endParaRPr>
        </a:p>
        <a:p>
          <a:r>
            <a:rPr lang="en-GB" sz="1100" b="1">
              <a:solidFill>
                <a:schemeClr val="dk1"/>
              </a:solidFill>
              <a:latin typeface="+mn-lt"/>
              <a:ea typeface="+mn-ea"/>
              <a:cs typeface="+mn-cs"/>
            </a:rPr>
            <a:t>Indicator:</a:t>
          </a:r>
          <a:r>
            <a:rPr lang="en-GB" sz="1100">
              <a:solidFill>
                <a:schemeClr val="dk1"/>
              </a:solidFill>
              <a:latin typeface="+mn-lt"/>
              <a:ea typeface="+mn-ea"/>
              <a:cs typeface="+mn-cs"/>
            </a:rPr>
            <a:t> </a:t>
          </a:r>
        </a:p>
        <a:p>
          <a:r>
            <a:rPr lang="en-GB" sz="1100">
              <a:solidFill>
                <a:schemeClr val="dk1"/>
              </a:solidFill>
              <a:latin typeface="+mn-lt"/>
              <a:ea typeface="+mn-ea"/>
              <a:cs typeface="+mn-cs"/>
            </a:rPr>
            <a:t>The indicator of soil quality / soil health</a:t>
          </a:r>
        </a:p>
        <a:p>
          <a:endParaRPr lang="en-GB" sz="1100">
            <a:solidFill>
              <a:schemeClr val="dk1"/>
            </a:solidFill>
            <a:latin typeface="+mn-lt"/>
            <a:ea typeface="+mn-ea"/>
            <a:cs typeface="+mn-cs"/>
          </a:endParaRPr>
        </a:p>
        <a:p>
          <a:endParaRPr lang="en-GB" sz="1100">
            <a:solidFill>
              <a:schemeClr val="dk1"/>
            </a:solidFill>
            <a:latin typeface="+mn-lt"/>
            <a:ea typeface="+mn-ea"/>
            <a:cs typeface="+mn-cs"/>
          </a:endParaRPr>
        </a:p>
        <a:p>
          <a:r>
            <a:rPr lang="en-GB" sz="1400" b="1">
              <a:solidFill>
                <a:schemeClr val="dk1"/>
              </a:solidFill>
              <a:latin typeface="+mn-lt"/>
              <a:ea typeface="+mn-ea"/>
              <a:cs typeface="+mn-cs"/>
            </a:rPr>
            <a:t>Soil functions associated with delivery of ecosystem goods and services (EG&amp;Ss)</a:t>
          </a:r>
          <a:endParaRPr lang="en-GB" sz="1400"/>
        </a:p>
        <a:p>
          <a:r>
            <a:rPr lang="en-GB" sz="1100" b="1">
              <a:solidFill>
                <a:schemeClr val="dk1"/>
              </a:solidFill>
              <a:latin typeface="+mn-lt"/>
              <a:ea typeface="+mn-ea"/>
              <a:cs typeface="+mn-cs"/>
            </a:rPr>
            <a:t>Provisioning </a:t>
          </a:r>
          <a:endParaRPr lang="en-GB" sz="1100">
            <a:solidFill>
              <a:schemeClr val="dk1"/>
            </a:solidFill>
            <a:latin typeface="+mn-lt"/>
            <a:ea typeface="+mn-ea"/>
            <a:cs typeface="+mn-cs"/>
          </a:endParaRPr>
        </a:p>
        <a:p>
          <a:pPr>
            <a:buFont typeface="Arial" pitchFamily="34" charset="0"/>
            <a:buChar char="•"/>
          </a:pPr>
          <a:r>
            <a:rPr lang="en-GB" sz="1100">
              <a:solidFill>
                <a:schemeClr val="dk1"/>
              </a:solidFill>
              <a:latin typeface="+mn-lt"/>
              <a:ea typeface="+mn-ea"/>
              <a:cs typeface="+mn-cs"/>
            </a:rPr>
            <a:t>food(including seafood and game), crops, wildfoods, and spices</a:t>
          </a:r>
          <a:endParaRPr lang="en-GB"/>
        </a:p>
        <a:p>
          <a:pPr>
            <a:buFont typeface="Arial" pitchFamily="34" charset="0"/>
            <a:buChar char="•"/>
          </a:pPr>
          <a:r>
            <a:rPr lang="en-GB" sz="1100">
              <a:solidFill>
                <a:schemeClr val="dk1"/>
              </a:solidFill>
              <a:latin typeface="+mn-lt"/>
              <a:ea typeface="+mn-ea"/>
              <a:cs typeface="+mn-cs"/>
            </a:rPr>
            <a:t>fibre and fuel</a:t>
          </a:r>
          <a:endParaRPr lang="en-GB"/>
        </a:p>
        <a:p>
          <a:pPr>
            <a:buFont typeface="Arial" pitchFamily="34" charset="0"/>
            <a:buChar char="•"/>
          </a:pPr>
          <a:r>
            <a:rPr lang="en-GB" sz="1100">
              <a:solidFill>
                <a:schemeClr val="dk1"/>
              </a:solidFill>
              <a:latin typeface="+mn-lt"/>
              <a:ea typeface="+mn-ea"/>
              <a:cs typeface="+mn-cs"/>
            </a:rPr>
            <a:t>genetic resources</a:t>
          </a:r>
          <a:endParaRPr lang="en-GB"/>
        </a:p>
        <a:p>
          <a:pPr>
            <a:buFont typeface="Arial" pitchFamily="34" charset="0"/>
            <a:buChar char="•"/>
          </a:pPr>
          <a:r>
            <a:rPr lang="en-GB" sz="1100">
              <a:solidFill>
                <a:schemeClr val="dk1"/>
              </a:solidFill>
              <a:latin typeface="+mn-lt"/>
              <a:ea typeface="+mn-ea"/>
              <a:cs typeface="+mn-cs"/>
            </a:rPr>
            <a:t>volume and quality of water (domestic, industrial, agricultural use)</a:t>
          </a:r>
          <a:endParaRPr lang="en-GB"/>
        </a:p>
        <a:p>
          <a:pPr>
            <a:buFont typeface="Arial" pitchFamily="34" charset="0"/>
            <a:buChar char="•"/>
          </a:pPr>
          <a:r>
            <a:rPr lang="en-GB" sz="1100">
              <a:solidFill>
                <a:schemeClr val="dk1"/>
              </a:solidFill>
              <a:latin typeface="+mn-lt"/>
              <a:ea typeface="+mn-ea"/>
              <a:cs typeface="+mn-cs"/>
            </a:rPr>
            <a:t>pharmaceuticals, biochemicals, and industrial products</a:t>
          </a:r>
          <a:endParaRPr lang="en-GB"/>
        </a:p>
        <a:p>
          <a:pPr>
            <a:buFont typeface="Arial" pitchFamily="34" charset="0"/>
            <a:buChar char="•"/>
          </a:pPr>
          <a:r>
            <a:rPr lang="en-GB" sz="1100">
              <a:solidFill>
                <a:schemeClr val="dk1"/>
              </a:solidFill>
              <a:latin typeface="+mn-lt"/>
              <a:ea typeface="+mn-ea"/>
              <a:cs typeface="+mn-cs"/>
            </a:rPr>
            <a:t>energy (hydropower, biomass fuels)</a:t>
          </a:r>
          <a:endParaRPr lang="en-GB"/>
        </a:p>
        <a:p>
          <a:endParaRPr lang="en-GB" sz="1100">
            <a:solidFill>
              <a:schemeClr val="dk1"/>
            </a:solidFill>
            <a:latin typeface="+mn-lt"/>
            <a:ea typeface="+mn-ea"/>
            <a:cs typeface="+mn-cs"/>
          </a:endParaRPr>
        </a:p>
        <a:p>
          <a:r>
            <a:rPr lang="en-GB" sz="1100" b="1">
              <a:solidFill>
                <a:schemeClr val="dk1"/>
              </a:solidFill>
              <a:latin typeface="+mn-lt"/>
              <a:ea typeface="+mn-ea"/>
              <a:cs typeface="+mn-cs"/>
            </a:rPr>
            <a:t>Regulating</a:t>
          </a:r>
          <a:endParaRPr lang="en-GB" sz="1100">
            <a:solidFill>
              <a:schemeClr val="dk1"/>
            </a:solidFill>
            <a:latin typeface="+mn-lt"/>
            <a:ea typeface="+mn-ea"/>
            <a:cs typeface="+mn-cs"/>
          </a:endParaRPr>
        </a:p>
        <a:p>
          <a:pPr>
            <a:buFont typeface="Arial" pitchFamily="34" charset="0"/>
            <a:buChar char="•"/>
          </a:pPr>
          <a:r>
            <a:rPr lang="en-GB" sz="1100" b="1">
              <a:solidFill>
                <a:schemeClr val="dk1"/>
              </a:solidFill>
              <a:latin typeface="+mn-lt"/>
              <a:ea typeface="+mn-ea"/>
              <a:cs typeface="+mn-cs"/>
            </a:rPr>
            <a:t>c</a:t>
          </a:r>
          <a:r>
            <a:rPr lang="en-GB" sz="1100">
              <a:solidFill>
                <a:schemeClr val="dk1"/>
              </a:solidFill>
              <a:latin typeface="+mn-lt"/>
              <a:ea typeface="+mn-ea"/>
              <a:cs typeface="+mn-cs"/>
            </a:rPr>
            <a:t>limate regulation</a:t>
          </a:r>
          <a:endParaRPr lang="en-GB"/>
        </a:p>
        <a:p>
          <a:pPr>
            <a:buFont typeface="Arial" pitchFamily="34" charset="0"/>
            <a:buChar char="•"/>
          </a:pPr>
          <a:r>
            <a:rPr lang="en-GB" sz="1100">
              <a:solidFill>
                <a:schemeClr val="dk1"/>
              </a:solidFill>
              <a:latin typeface="+mn-lt"/>
              <a:ea typeface="+mn-ea"/>
              <a:cs typeface="+mn-cs"/>
            </a:rPr>
            <a:t>water regulation</a:t>
          </a:r>
          <a:endParaRPr lang="en-GB"/>
        </a:p>
        <a:p>
          <a:pPr>
            <a:buFont typeface="Arial" pitchFamily="34" charset="0"/>
            <a:buChar char="•"/>
          </a:pPr>
          <a:r>
            <a:rPr lang="en-GB" sz="1100">
              <a:solidFill>
                <a:schemeClr val="dk1"/>
              </a:solidFill>
              <a:latin typeface="+mn-lt"/>
              <a:ea typeface="+mn-ea"/>
              <a:cs typeface="+mn-cs"/>
            </a:rPr>
            <a:t>water purification/detoxification</a:t>
          </a:r>
          <a:endParaRPr lang="en-GB"/>
        </a:p>
        <a:p>
          <a:pPr>
            <a:buFont typeface="Arial" pitchFamily="34" charset="0"/>
            <a:buChar char="•"/>
          </a:pPr>
          <a:r>
            <a:rPr lang="en-GB" sz="1100">
              <a:solidFill>
                <a:schemeClr val="dk1"/>
              </a:solidFill>
              <a:latin typeface="+mn-lt"/>
              <a:ea typeface="+mn-ea"/>
              <a:cs typeface="+mn-cs"/>
            </a:rPr>
            <a:t>air purification/detoxification of waste</a:t>
          </a:r>
          <a:endParaRPr lang="en-GB"/>
        </a:p>
        <a:p>
          <a:pPr>
            <a:buFont typeface="Arial" pitchFamily="34" charset="0"/>
            <a:buChar char="•"/>
          </a:pPr>
          <a:r>
            <a:rPr lang="en-GB" sz="1100">
              <a:solidFill>
                <a:schemeClr val="dk1"/>
              </a:solidFill>
              <a:latin typeface="+mn-lt"/>
              <a:ea typeface="+mn-ea"/>
              <a:cs typeface="+mn-cs"/>
            </a:rPr>
            <a:t>carbon sequestration </a:t>
          </a:r>
          <a:endParaRPr lang="en-GB"/>
        </a:p>
        <a:p>
          <a:pPr>
            <a:buFont typeface="Arial" pitchFamily="34" charset="0"/>
            <a:buChar char="•"/>
          </a:pPr>
          <a:r>
            <a:rPr lang="en-GB" sz="1100">
              <a:solidFill>
                <a:schemeClr val="dk1"/>
              </a:solidFill>
              <a:latin typeface="+mn-lt"/>
              <a:ea typeface="+mn-ea"/>
              <a:cs typeface="+mn-cs"/>
            </a:rPr>
            <a:t>waste decomposition, bioremediation and detoxification</a:t>
          </a:r>
          <a:endParaRPr lang="en-GB"/>
        </a:p>
        <a:p>
          <a:pPr>
            <a:buFont typeface="Arial" pitchFamily="34" charset="0"/>
            <a:buChar char="•"/>
          </a:pPr>
          <a:r>
            <a:rPr lang="en-GB" sz="1100">
              <a:solidFill>
                <a:schemeClr val="dk1"/>
              </a:solidFill>
              <a:latin typeface="+mn-lt"/>
              <a:ea typeface="+mn-ea"/>
              <a:cs typeface="+mn-cs"/>
            </a:rPr>
            <a:t>crop pollination</a:t>
          </a:r>
          <a:endParaRPr lang="en-GB"/>
        </a:p>
        <a:p>
          <a:pPr>
            <a:buFont typeface="Arial" pitchFamily="34" charset="0"/>
            <a:buChar char="•"/>
          </a:pPr>
          <a:r>
            <a:rPr lang="en-GB" sz="1100">
              <a:solidFill>
                <a:schemeClr val="dk1"/>
              </a:solidFill>
              <a:latin typeface="+mn-lt"/>
              <a:ea typeface="+mn-ea"/>
              <a:cs typeface="+mn-cs"/>
            </a:rPr>
            <a:t>pest and disease control</a:t>
          </a:r>
          <a:endParaRPr lang="en-GB"/>
        </a:p>
        <a:p>
          <a:endParaRPr lang="en-GB" sz="1100">
            <a:solidFill>
              <a:schemeClr val="dk1"/>
            </a:solidFill>
            <a:latin typeface="+mn-lt"/>
            <a:ea typeface="+mn-ea"/>
            <a:cs typeface="+mn-cs"/>
          </a:endParaRPr>
        </a:p>
        <a:p>
          <a:r>
            <a:rPr lang="en-GB" sz="1100" b="1">
              <a:solidFill>
                <a:schemeClr val="dk1"/>
              </a:solidFill>
              <a:latin typeface="+mn-lt"/>
              <a:ea typeface="+mn-ea"/>
              <a:cs typeface="+mn-cs"/>
            </a:rPr>
            <a:t>Cultural </a:t>
          </a:r>
          <a:endParaRPr lang="en-GB" sz="1100">
            <a:solidFill>
              <a:schemeClr val="dk1"/>
            </a:solidFill>
            <a:latin typeface="+mn-lt"/>
            <a:ea typeface="+mn-ea"/>
            <a:cs typeface="+mn-cs"/>
          </a:endParaRPr>
        </a:p>
        <a:p>
          <a:pPr>
            <a:buFont typeface="Arial" pitchFamily="34" charset="0"/>
            <a:buChar char="•"/>
          </a:pPr>
          <a:r>
            <a:rPr lang="en-GB" sz="1100">
              <a:solidFill>
                <a:schemeClr val="dk1"/>
              </a:solidFill>
              <a:latin typeface="+mn-lt"/>
              <a:ea typeface="+mn-ea"/>
              <a:cs typeface="+mn-cs"/>
            </a:rPr>
            <a:t>spiritual and religious value</a:t>
          </a:r>
          <a:endParaRPr lang="en-GB"/>
        </a:p>
        <a:p>
          <a:pPr>
            <a:buFont typeface="Arial" pitchFamily="34" charset="0"/>
            <a:buChar char="•"/>
          </a:pPr>
          <a:r>
            <a:rPr lang="en-GB" sz="1100">
              <a:solidFill>
                <a:schemeClr val="dk1"/>
              </a:solidFill>
              <a:latin typeface="+mn-lt"/>
              <a:ea typeface="+mn-ea"/>
              <a:cs typeface="+mn-cs"/>
            </a:rPr>
            <a:t>inspiration for art, folklore, architecture etc</a:t>
          </a:r>
          <a:endParaRPr lang="en-GB"/>
        </a:p>
        <a:p>
          <a:pPr>
            <a:buFont typeface="Arial" pitchFamily="34" charset="0"/>
            <a:buChar char="•"/>
          </a:pPr>
          <a:r>
            <a:rPr lang="en-GB" sz="1100">
              <a:solidFill>
                <a:schemeClr val="dk1"/>
              </a:solidFill>
              <a:latin typeface="+mn-lt"/>
              <a:ea typeface="+mn-ea"/>
              <a:cs typeface="+mn-cs"/>
            </a:rPr>
            <a:t>social relations</a:t>
          </a:r>
          <a:endParaRPr lang="en-GB"/>
        </a:p>
        <a:p>
          <a:pPr>
            <a:buFont typeface="Arial" pitchFamily="34" charset="0"/>
            <a:buChar char="•"/>
          </a:pPr>
          <a:r>
            <a:rPr lang="en-GB" sz="1100">
              <a:solidFill>
                <a:schemeClr val="dk1"/>
              </a:solidFill>
              <a:latin typeface="+mn-lt"/>
              <a:ea typeface="+mn-ea"/>
              <a:cs typeface="+mn-cs"/>
            </a:rPr>
            <a:t>aesthetic values</a:t>
          </a:r>
          <a:endParaRPr lang="en-GB"/>
        </a:p>
        <a:p>
          <a:pPr>
            <a:buFont typeface="Arial" pitchFamily="34" charset="0"/>
            <a:buChar char="•"/>
          </a:pPr>
          <a:r>
            <a:rPr lang="en-GB" sz="1100">
              <a:solidFill>
                <a:schemeClr val="dk1"/>
              </a:solidFill>
              <a:latin typeface="+mn-lt"/>
              <a:ea typeface="+mn-ea"/>
              <a:cs typeface="+mn-cs"/>
            </a:rPr>
            <a:t>cultural heritage</a:t>
          </a:r>
          <a:endParaRPr lang="en-GB"/>
        </a:p>
        <a:p>
          <a:pPr>
            <a:buFont typeface="Arial" pitchFamily="34" charset="0"/>
            <a:buChar char="•"/>
          </a:pPr>
          <a:r>
            <a:rPr lang="en-GB" sz="1100">
              <a:solidFill>
                <a:schemeClr val="dk1"/>
              </a:solidFill>
              <a:latin typeface="+mn-lt"/>
              <a:ea typeface="+mn-ea"/>
              <a:cs typeface="+mn-cs"/>
            </a:rPr>
            <a:t>cultural, intellectual and spiritual inspiration</a:t>
          </a:r>
          <a:endParaRPr lang="en-GB"/>
        </a:p>
        <a:p>
          <a:pPr>
            <a:buFont typeface="Arial" pitchFamily="34" charset="0"/>
            <a:buChar char="•"/>
          </a:pPr>
          <a:r>
            <a:rPr lang="en-GB" sz="1100">
              <a:solidFill>
                <a:schemeClr val="dk1"/>
              </a:solidFill>
              <a:latin typeface="+mn-lt"/>
              <a:ea typeface="+mn-ea"/>
              <a:cs typeface="+mn-cs"/>
            </a:rPr>
            <a:t>recreational experiences (including ecotourism)</a:t>
          </a:r>
          <a:endParaRPr lang="en-GB"/>
        </a:p>
        <a:p>
          <a:pPr>
            <a:buFont typeface="Arial" pitchFamily="34" charset="0"/>
            <a:buChar char="•"/>
          </a:pPr>
          <a:r>
            <a:rPr lang="en-GB" sz="1100">
              <a:solidFill>
                <a:schemeClr val="dk1"/>
              </a:solidFill>
              <a:latin typeface="+mn-lt"/>
              <a:ea typeface="+mn-ea"/>
              <a:cs typeface="+mn-cs"/>
            </a:rPr>
            <a:t>scientific discovery</a:t>
          </a:r>
          <a:endParaRPr lang="en-GB"/>
        </a:p>
        <a:p>
          <a:endParaRPr lang="en-GB" sz="1100">
            <a:solidFill>
              <a:schemeClr val="dk1"/>
            </a:solidFill>
            <a:latin typeface="+mn-lt"/>
            <a:ea typeface="+mn-ea"/>
            <a:cs typeface="+mn-cs"/>
          </a:endParaRPr>
        </a:p>
        <a:p>
          <a:r>
            <a:rPr lang="en-GB" sz="1100" b="1">
              <a:solidFill>
                <a:schemeClr val="dk1"/>
              </a:solidFill>
              <a:latin typeface="+mn-lt"/>
              <a:ea typeface="+mn-ea"/>
              <a:cs typeface="+mn-cs"/>
            </a:rPr>
            <a:t>Supporting </a:t>
          </a:r>
          <a:endParaRPr lang="en-GB" sz="1100">
            <a:solidFill>
              <a:schemeClr val="dk1"/>
            </a:solidFill>
            <a:latin typeface="+mn-lt"/>
            <a:ea typeface="+mn-ea"/>
            <a:cs typeface="+mn-cs"/>
          </a:endParaRPr>
        </a:p>
        <a:p>
          <a:pPr>
            <a:buFont typeface="Arial" pitchFamily="34" charset="0"/>
            <a:buChar char="•"/>
          </a:pPr>
          <a:r>
            <a:rPr lang="en-GB" sz="1100">
              <a:solidFill>
                <a:schemeClr val="dk1"/>
              </a:solidFill>
              <a:latin typeface="+mn-lt"/>
              <a:ea typeface="+mn-ea"/>
              <a:cs typeface="+mn-cs"/>
            </a:rPr>
            <a:t>soil formation and retention</a:t>
          </a:r>
          <a:endParaRPr lang="en-GB"/>
        </a:p>
        <a:p>
          <a:pPr>
            <a:buFont typeface="Arial" pitchFamily="34" charset="0"/>
            <a:buChar char="•"/>
          </a:pPr>
          <a:r>
            <a:rPr lang="en-GB" sz="1100">
              <a:solidFill>
                <a:schemeClr val="dk1"/>
              </a:solidFill>
              <a:latin typeface="+mn-lt"/>
              <a:ea typeface="+mn-ea"/>
              <a:cs typeface="+mn-cs"/>
            </a:rPr>
            <a:t>nutrient cycling</a:t>
          </a:r>
          <a:endParaRPr lang="en-GB"/>
        </a:p>
        <a:p>
          <a:pPr>
            <a:buFont typeface="Arial" pitchFamily="34" charset="0"/>
            <a:buChar char="•"/>
          </a:pPr>
          <a:r>
            <a:rPr lang="en-GB" sz="1100">
              <a:solidFill>
                <a:schemeClr val="dk1"/>
              </a:solidFill>
              <a:latin typeface="+mn-lt"/>
              <a:ea typeface="+mn-ea"/>
              <a:cs typeface="+mn-cs"/>
            </a:rPr>
            <a:t>primary production</a:t>
          </a:r>
          <a:endParaRPr lang="en-GB"/>
        </a:p>
        <a:p>
          <a:pPr>
            <a:buFont typeface="Arial" pitchFamily="34" charset="0"/>
            <a:buChar char="•"/>
          </a:pPr>
          <a:r>
            <a:rPr lang="en-GB" sz="1100">
              <a:solidFill>
                <a:schemeClr val="dk1"/>
              </a:solidFill>
              <a:latin typeface="+mn-lt"/>
              <a:ea typeface="+mn-ea"/>
              <a:cs typeface="+mn-cs"/>
            </a:rPr>
            <a:t>water cycling</a:t>
          </a:r>
          <a:endParaRPr lang="en-GB"/>
        </a:p>
        <a:p>
          <a:pPr>
            <a:buFont typeface="Arial" pitchFamily="34" charset="0"/>
            <a:buChar char="•"/>
          </a:pPr>
          <a:r>
            <a:rPr lang="en-GB" sz="1100">
              <a:solidFill>
                <a:schemeClr val="dk1"/>
              </a:solidFill>
              <a:latin typeface="+mn-lt"/>
              <a:ea typeface="+mn-ea"/>
              <a:cs typeface="+mn-cs"/>
            </a:rPr>
            <a:t>provision of habitat </a:t>
          </a:r>
          <a:endParaRPr lang="en-GB"/>
        </a:p>
        <a:p>
          <a:pPr>
            <a:buFont typeface="Arial" pitchFamily="34" charset="0"/>
            <a:buChar char="•"/>
          </a:pPr>
          <a:r>
            <a:rPr lang="en-GB" sz="1100">
              <a:solidFill>
                <a:schemeClr val="dk1"/>
              </a:solidFill>
              <a:latin typeface="+mn-lt"/>
              <a:ea typeface="+mn-ea"/>
              <a:cs typeface="+mn-cs"/>
            </a:rPr>
            <a:t>nutrient dispersal and cycling</a:t>
          </a:r>
          <a:endParaRPr lang="en-GB"/>
        </a:p>
        <a:p>
          <a:pPr>
            <a:buFont typeface="Arial" pitchFamily="34" charset="0"/>
            <a:buChar char="•"/>
          </a:pPr>
          <a:r>
            <a:rPr lang="en-GB" sz="1100">
              <a:solidFill>
                <a:schemeClr val="dk1"/>
              </a:solidFill>
              <a:latin typeface="+mn-lt"/>
              <a:ea typeface="+mn-ea"/>
              <a:cs typeface="+mn-cs"/>
            </a:rPr>
            <a:t>seed dispersal</a:t>
          </a:r>
          <a:endParaRPr lang="en-GB"/>
        </a:p>
        <a:p>
          <a:endParaRPr lang="en-GB" sz="1100">
            <a:solidFill>
              <a:schemeClr val="dk1"/>
            </a:solidFill>
            <a:latin typeface="+mn-lt"/>
            <a:ea typeface="+mn-ea"/>
            <a:cs typeface="+mn-cs"/>
          </a:endParaRPr>
        </a:p>
        <a:p>
          <a:r>
            <a:rPr lang="en-GB" sz="1100">
              <a:solidFill>
                <a:schemeClr val="dk1"/>
              </a:solidFill>
              <a:latin typeface="+mn-lt"/>
              <a:ea typeface="+mn-ea"/>
              <a:cs typeface="+mn-cs"/>
            </a:rPr>
            <a:t> </a:t>
          </a:r>
        </a:p>
        <a:p>
          <a:r>
            <a:rPr lang="en-GB" sz="1400" b="1">
              <a:solidFill>
                <a:schemeClr val="dk1"/>
              </a:solidFill>
              <a:latin typeface="+mn-lt"/>
              <a:ea typeface="+mn-ea"/>
              <a:cs typeface="+mn-cs"/>
            </a:rPr>
            <a:t>Criteria for challenge </a:t>
          </a:r>
        </a:p>
        <a:p>
          <a:r>
            <a:rPr lang="en-GB" sz="1100" b="1">
              <a:solidFill>
                <a:schemeClr val="dk1"/>
              </a:solidFill>
              <a:latin typeface="+mn-lt"/>
              <a:ea typeface="+mn-ea"/>
              <a:cs typeface="+mn-cs"/>
            </a:rPr>
            <a:t>Relevance/significance</a:t>
          </a:r>
          <a:r>
            <a:rPr lang="en-GB" sz="1100">
              <a:solidFill>
                <a:schemeClr val="dk1"/>
              </a:solidFill>
              <a:latin typeface="+mn-lt"/>
              <a:ea typeface="+mn-ea"/>
              <a:cs typeface="+mn-cs"/>
            </a:rPr>
            <a:t>: </a:t>
          </a:r>
        </a:p>
        <a:p>
          <a:r>
            <a:rPr lang="en-GB" sz="1100">
              <a:solidFill>
                <a:schemeClr val="dk1"/>
              </a:solidFill>
              <a:latin typeface="+mn-lt"/>
              <a:ea typeface="+mn-ea"/>
              <a:cs typeface="+mn-cs"/>
            </a:rPr>
            <a:t>1. The indicator must be relevant to the function of environmental interaction and it must be interpretable in quantitative terms as an indicator of soil quality and the temporal changes in soil quality.</a:t>
          </a:r>
        </a:p>
        <a:p>
          <a:r>
            <a:rPr lang="en-GB" sz="1100">
              <a:solidFill>
                <a:schemeClr val="dk1"/>
              </a:solidFill>
              <a:latin typeface="+mn-lt"/>
              <a:ea typeface="+mn-ea"/>
              <a:cs typeface="+mn-cs"/>
            </a:rPr>
            <a:t>2. Allied to this is the issue of clarity. It must be clear what interpretation can or cannot be placed on an indicator.</a:t>
          </a:r>
        </a:p>
        <a:p>
          <a:r>
            <a:rPr lang="en-GB" sz="1100">
              <a:solidFill>
                <a:schemeClr val="dk1"/>
              </a:solidFill>
              <a:latin typeface="+mn-lt"/>
              <a:ea typeface="+mn-ea"/>
              <a:cs typeface="+mn-cs"/>
            </a:rPr>
            <a:t>3. It may be useful to consider indicators as direct or indirect indicators of a soil function. Thus, a catchment hydrograph is an indirect indicator of rainfall interception and storage by soils, but changes in soil water storage following rainfall is a direct indicator.</a:t>
          </a:r>
        </a:p>
        <a:p>
          <a:r>
            <a:rPr lang="en-GB" sz="1100">
              <a:solidFill>
                <a:schemeClr val="dk1"/>
              </a:solidFill>
              <a:latin typeface="+mn-lt"/>
              <a:ea typeface="+mn-ea"/>
              <a:cs typeface="+mn-cs"/>
            </a:rPr>
            <a:t> </a:t>
          </a:r>
        </a:p>
        <a:p>
          <a:r>
            <a:rPr lang="en-GB" sz="1100" b="1">
              <a:solidFill>
                <a:schemeClr val="dk1"/>
              </a:solidFill>
              <a:latin typeface="+mn-lt"/>
              <a:ea typeface="+mn-ea"/>
              <a:cs typeface="+mn-cs"/>
            </a:rPr>
            <a:t>Measurability, sensitivity, discrimination and signal-to-noise ratio:</a:t>
          </a:r>
          <a:endParaRPr lang="en-GB" sz="1100">
            <a:solidFill>
              <a:schemeClr val="dk1"/>
            </a:solidFill>
            <a:latin typeface="+mn-lt"/>
            <a:ea typeface="+mn-ea"/>
            <a:cs typeface="+mn-cs"/>
          </a:endParaRPr>
        </a:p>
        <a:p>
          <a:r>
            <a:rPr lang="en-GB" sz="1100">
              <a:solidFill>
                <a:schemeClr val="dk1"/>
              </a:solidFill>
              <a:latin typeface="+mn-lt"/>
              <a:ea typeface="+mn-ea"/>
              <a:cs typeface="+mn-cs"/>
            </a:rPr>
            <a:t>Practicability of indicators depends on efforts needed for monitoring, data gathering and for indicator calculation. For wide application of the indicators the complexity as well as the effort and costs of data gathering and calculation of the indicator values should be acceptable for decision makers. This criterion is linked strongly with data availability. In order to be operational, indicators should be easily measurable and quantifiable.</a:t>
          </a:r>
        </a:p>
        <a:p>
          <a:r>
            <a:rPr lang="en-GB" sz="1100" b="1">
              <a:solidFill>
                <a:schemeClr val="dk1"/>
              </a:solidFill>
              <a:latin typeface="+mn-lt"/>
              <a:ea typeface="+mn-ea"/>
              <a:cs typeface="+mn-cs"/>
            </a:rPr>
            <a:t> </a:t>
          </a:r>
          <a:endParaRPr lang="en-GB" sz="1100">
            <a:solidFill>
              <a:schemeClr val="dk1"/>
            </a:solidFill>
            <a:latin typeface="+mn-lt"/>
            <a:ea typeface="+mn-ea"/>
            <a:cs typeface="+mn-cs"/>
          </a:endParaRPr>
        </a:p>
        <a:p>
          <a:r>
            <a:rPr lang="en-GB" sz="1100">
              <a:solidFill>
                <a:schemeClr val="dk1"/>
              </a:solidFill>
              <a:latin typeface="+mn-lt"/>
              <a:ea typeface="+mn-ea"/>
              <a:cs typeface="+mn-cs"/>
            </a:rPr>
            <a:t>1. Soil properties are notoriously spatially variable: 50% is not unusual as the standard errors of the mean of many typical soil parameters. Against this, many soil parameters change only slowly with time. Thus long term monitoring must attempt to discriminate long term trends from “noisy” backgrounds.</a:t>
          </a:r>
        </a:p>
        <a:p>
          <a:r>
            <a:rPr lang="en-GB" sz="1100">
              <a:solidFill>
                <a:schemeClr val="dk1"/>
              </a:solidFill>
              <a:latin typeface="+mn-lt"/>
              <a:ea typeface="+mn-ea"/>
              <a:cs typeface="+mn-cs"/>
            </a:rPr>
            <a:t>2. In selecting indicators, we need to consider the probability of detecting significant changes over the sampling intervals, Thus, for example, if a parameter is likely to change by 5% between samplings, and the 95% confidence limits of the measured mean are equivalent to 50% of the mean, it will be many years before a significant change is detected.</a:t>
          </a:r>
        </a:p>
        <a:p>
          <a:r>
            <a:rPr lang="en-GB" sz="1100">
              <a:solidFill>
                <a:schemeClr val="dk1"/>
              </a:solidFill>
              <a:latin typeface="+mn-lt"/>
              <a:ea typeface="+mn-ea"/>
              <a:cs typeface="+mn-cs"/>
            </a:rPr>
            <a:t>3. This leads to the idea of the </a:t>
          </a:r>
          <a:r>
            <a:rPr lang="en-GB" sz="1100" i="1">
              <a:solidFill>
                <a:schemeClr val="dk1"/>
              </a:solidFill>
              <a:latin typeface="+mn-lt"/>
              <a:ea typeface="+mn-ea"/>
              <a:cs typeface="+mn-cs"/>
            </a:rPr>
            <a:t>undetected change. </a:t>
          </a:r>
          <a:r>
            <a:rPr lang="en-GB" sz="1100">
              <a:solidFill>
                <a:schemeClr val="dk1"/>
              </a:solidFill>
              <a:latin typeface="+mn-lt"/>
              <a:ea typeface="+mn-ea"/>
              <a:cs typeface="+mn-cs"/>
            </a:rPr>
            <a:t>Indicators should be evaluated against the time span over which significant changes will go </a:t>
          </a:r>
          <a:r>
            <a:rPr lang="en-GB" sz="1100" i="1">
              <a:solidFill>
                <a:schemeClr val="dk1"/>
              </a:solidFill>
              <a:latin typeface="+mn-lt"/>
              <a:ea typeface="+mn-ea"/>
              <a:cs typeface="+mn-cs"/>
            </a:rPr>
            <a:t>undetected</a:t>
          </a:r>
          <a:r>
            <a:rPr lang="en-GB" sz="1100">
              <a:solidFill>
                <a:schemeClr val="dk1"/>
              </a:solidFill>
              <a:latin typeface="+mn-lt"/>
              <a:ea typeface="+mn-ea"/>
              <a:cs typeface="+mn-cs"/>
            </a:rPr>
            <a:t>; and whether such changes, once detected, are already irreversible. Ideally the time over which a change is undetected is minimised. These aspects are easily determined using simple statistical procedures.</a:t>
          </a:r>
        </a:p>
        <a:p>
          <a:r>
            <a:rPr lang="en-GB" sz="1100">
              <a:solidFill>
                <a:schemeClr val="dk1"/>
              </a:solidFill>
              <a:latin typeface="+mn-lt"/>
              <a:ea typeface="+mn-ea"/>
              <a:cs typeface="+mn-cs"/>
            </a:rPr>
            <a:t>4. We should not adopt indicators which, because of significant variability (due either to actual spatial or temporal variability or to sampling and measurement errors), are unlikely to detect change over reasonable time intervals</a:t>
          </a:r>
        </a:p>
        <a:p>
          <a:endParaRPr lang="en-GB" sz="1100">
            <a:solidFill>
              <a:schemeClr val="dk1"/>
            </a:solidFill>
            <a:latin typeface="+mn-lt"/>
            <a:ea typeface="+mn-ea"/>
            <a:cs typeface="+mn-cs"/>
          </a:endParaRPr>
        </a:p>
        <a:p>
          <a:r>
            <a:rPr lang="en-GB" sz="1100" b="1">
              <a:solidFill>
                <a:srgbClr val="0070C0"/>
              </a:solidFill>
              <a:effectLst/>
              <a:latin typeface="+mn-lt"/>
              <a:ea typeface="+mn-ea"/>
              <a:cs typeface="+mn-cs"/>
            </a:rPr>
            <a:t>Measurable in the field (not</a:t>
          </a:r>
          <a:r>
            <a:rPr lang="en-GB" sz="1100" b="1" baseline="0">
              <a:solidFill>
                <a:srgbClr val="0070C0"/>
              </a:solidFill>
              <a:effectLst/>
              <a:latin typeface="+mn-lt"/>
              <a:ea typeface="+mn-ea"/>
              <a:cs typeface="+mn-cs"/>
            </a:rPr>
            <a:t> in original sieve)</a:t>
          </a:r>
          <a:r>
            <a:rPr lang="en-GB" sz="1100" b="1">
              <a:solidFill>
                <a:srgbClr val="0070C0"/>
              </a:solidFill>
              <a:effectLst/>
              <a:latin typeface="+mn-lt"/>
              <a:ea typeface="+mn-ea"/>
              <a:cs typeface="+mn-cs"/>
            </a:rPr>
            <a:t>:</a:t>
          </a:r>
          <a:endParaRPr lang="en-GB" sz="1100">
            <a:solidFill>
              <a:srgbClr val="0070C0"/>
            </a:solidFill>
            <a:effectLst/>
            <a:latin typeface="+mn-lt"/>
            <a:ea typeface="+mn-ea"/>
            <a:cs typeface="+mn-cs"/>
          </a:endParaRPr>
        </a:p>
        <a:p>
          <a:r>
            <a:rPr lang="en-GB" sz="1100">
              <a:solidFill>
                <a:srgbClr val="0070C0"/>
              </a:solidFill>
              <a:effectLst/>
              <a:latin typeface="+mn-lt"/>
              <a:ea typeface="+mn-ea"/>
              <a:cs typeface="+mn-cs"/>
            </a:rPr>
            <a:t>To be able to measure in situ</a:t>
          </a:r>
        </a:p>
        <a:p>
          <a:endParaRPr lang="en-GB" sz="1100">
            <a:solidFill>
              <a:srgbClr val="0070C0"/>
            </a:solidFill>
            <a:effectLst/>
            <a:latin typeface="+mn-lt"/>
            <a:ea typeface="+mn-ea"/>
            <a:cs typeface="+mn-cs"/>
          </a:endParaRPr>
        </a:p>
        <a:p>
          <a:r>
            <a:rPr lang="en-GB" sz="1100" b="1">
              <a:solidFill>
                <a:srgbClr val="0070C0"/>
              </a:solidFill>
              <a:effectLst/>
              <a:latin typeface="+mn-lt"/>
              <a:ea typeface="+mn-ea"/>
              <a:cs typeface="+mn-cs"/>
            </a:rPr>
            <a:t>Measurable in the lab (not</a:t>
          </a:r>
          <a:r>
            <a:rPr lang="en-GB" sz="1100" b="1" baseline="0">
              <a:solidFill>
                <a:srgbClr val="0070C0"/>
              </a:solidFill>
              <a:effectLst/>
              <a:latin typeface="+mn-lt"/>
              <a:ea typeface="+mn-ea"/>
              <a:cs typeface="+mn-cs"/>
            </a:rPr>
            <a:t> in original sieve)</a:t>
          </a:r>
          <a:r>
            <a:rPr lang="en-GB" sz="1100" b="1">
              <a:solidFill>
                <a:srgbClr val="0070C0"/>
              </a:solidFill>
              <a:effectLst/>
              <a:latin typeface="+mn-lt"/>
              <a:ea typeface="+mn-ea"/>
              <a:cs typeface="+mn-cs"/>
            </a:rPr>
            <a:t>:</a:t>
          </a:r>
          <a:endParaRPr lang="en-GB" sz="1100">
            <a:solidFill>
              <a:srgbClr val="0070C0"/>
            </a:solidFill>
            <a:effectLst/>
            <a:latin typeface="+mn-lt"/>
            <a:ea typeface="+mn-ea"/>
            <a:cs typeface="+mn-cs"/>
          </a:endParaRPr>
        </a:p>
        <a:p>
          <a:r>
            <a:rPr lang="en-GB" sz="1100">
              <a:solidFill>
                <a:srgbClr val="0070C0"/>
              </a:solidFill>
              <a:effectLst/>
              <a:latin typeface="+mn-lt"/>
              <a:ea typeface="+mn-ea"/>
              <a:cs typeface="+mn-cs"/>
            </a:rPr>
            <a:t>All or part of the measurement must be undertaken in a laboratory (ex situ)</a:t>
          </a:r>
          <a:endParaRPr lang="en-GB" sz="1100">
            <a:solidFill>
              <a:srgbClr val="0070C0"/>
            </a:solidFill>
            <a:latin typeface="+mn-lt"/>
            <a:ea typeface="+mn-ea"/>
            <a:cs typeface="+mn-cs"/>
          </a:endParaRPr>
        </a:p>
        <a:p>
          <a:r>
            <a:rPr lang="en-GB" sz="1100">
              <a:solidFill>
                <a:schemeClr val="dk1"/>
              </a:solidFill>
              <a:latin typeface="+mn-lt"/>
              <a:ea typeface="+mn-ea"/>
              <a:cs typeface="+mn-cs"/>
            </a:rPr>
            <a:t> </a:t>
          </a:r>
        </a:p>
        <a:p>
          <a:r>
            <a:rPr lang="en-GB" sz="1100" b="1">
              <a:solidFill>
                <a:schemeClr val="dk1"/>
              </a:solidFill>
              <a:latin typeface="+mn-lt"/>
              <a:ea typeface="+mn-ea"/>
              <a:cs typeface="+mn-cs"/>
            </a:rPr>
            <a:t>Practicability and analytical soundness</a:t>
          </a:r>
          <a:endParaRPr lang="en-GB" sz="1100">
            <a:solidFill>
              <a:schemeClr val="dk1"/>
            </a:solidFill>
            <a:latin typeface="+mn-lt"/>
            <a:ea typeface="+mn-ea"/>
            <a:cs typeface="+mn-cs"/>
          </a:endParaRPr>
        </a:p>
        <a:p>
          <a:r>
            <a:rPr lang="en-GB" sz="1100">
              <a:solidFill>
                <a:schemeClr val="dk1"/>
              </a:solidFill>
              <a:latin typeface="+mn-lt"/>
              <a:ea typeface="+mn-ea"/>
              <a:cs typeface="+mn-cs"/>
            </a:rPr>
            <a:t>1. How practicable is a potential indicator? Are there robust, proven methods for its measurement? Are such methods in the pipeline? Or will they need considerable development? In the latter case, there would need to very strong reasons to include an indicator which would require significant further development.</a:t>
          </a:r>
        </a:p>
        <a:p>
          <a:r>
            <a:rPr lang="en-GB" sz="1100">
              <a:solidFill>
                <a:schemeClr val="dk1"/>
              </a:solidFill>
              <a:latin typeface="+mn-lt"/>
              <a:ea typeface="+mn-ea"/>
              <a:cs typeface="+mn-cs"/>
            </a:rPr>
            <a:t>2. Where such reasons do exist, possibly because the indicator furnishes information unavailable in any other way, the project should support such further development.</a:t>
          </a:r>
        </a:p>
        <a:p>
          <a:r>
            <a:rPr lang="en-GB" sz="1100">
              <a:solidFill>
                <a:schemeClr val="dk1"/>
              </a:solidFill>
              <a:latin typeface="+mn-lt"/>
              <a:ea typeface="+mn-ea"/>
              <a:cs typeface="+mn-cs"/>
            </a:rPr>
            <a:t>3. The methodological approach to calculate the indicator has to be technically and scientifically sound, based on international standards and international consensus about its validity and its suitability for linkage to economic models, forecasting and information systems. </a:t>
          </a:r>
        </a:p>
        <a:p>
          <a:r>
            <a:rPr lang="en-GB" sz="1100">
              <a:solidFill>
                <a:schemeClr val="dk1"/>
              </a:solidFill>
              <a:latin typeface="+mn-lt"/>
              <a:ea typeface="+mn-ea"/>
              <a:cs typeface="+mn-cs"/>
            </a:rPr>
            <a:t> </a:t>
          </a:r>
        </a:p>
        <a:p>
          <a:r>
            <a:rPr lang="en-GB" sz="1100" b="1">
              <a:solidFill>
                <a:schemeClr val="dk1"/>
              </a:solidFill>
              <a:latin typeface="+mn-lt"/>
              <a:ea typeface="+mn-ea"/>
              <a:cs typeface="+mn-cs"/>
            </a:rPr>
            <a:t>Efficiency and cost</a:t>
          </a:r>
          <a:endParaRPr lang="en-GB" sz="1100">
            <a:solidFill>
              <a:schemeClr val="dk1"/>
            </a:solidFill>
            <a:latin typeface="+mn-lt"/>
            <a:ea typeface="+mn-ea"/>
            <a:cs typeface="+mn-cs"/>
          </a:endParaRPr>
        </a:p>
        <a:p>
          <a:r>
            <a:rPr lang="en-GB" sz="1100">
              <a:solidFill>
                <a:schemeClr val="dk1"/>
              </a:solidFill>
              <a:latin typeface="+mn-lt"/>
              <a:ea typeface="+mn-ea"/>
              <a:cs typeface="+mn-cs"/>
            </a:rPr>
            <a:t>1. We should seek to maximise the use of automatic methods including sensors, remote sensing and automatic data retrieval. Potential indicators should be examined against the need to minimise cost and maximise efficiency.</a:t>
          </a:r>
        </a:p>
        <a:p>
          <a:r>
            <a:rPr lang="en-GB" sz="1100">
              <a:solidFill>
                <a:schemeClr val="dk1"/>
              </a:solidFill>
              <a:latin typeface="+mn-lt"/>
              <a:ea typeface="+mn-ea"/>
              <a:cs typeface="+mn-cs"/>
            </a:rPr>
            <a:t>2. Allied to this is the general consideration of cost. Potential indicators must be assessed against the likely cost of populating them over 5, 10 and 20 years.</a:t>
          </a:r>
        </a:p>
        <a:p>
          <a:r>
            <a:rPr lang="en-GB" sz="1100">
              <a:solidFill>
                <a:schemeClr val="dk1"/>
              </a:solidFill>
              <a:latin typeface="+mn-lt"/>
              <a:ea typeface="+mn-ea"/>
              <a:cs typeface="+mn-cs"/>
            </a:rPr>
            <a:t> </a:t>
          </a:r>
        </a:p>
        <a:p>
          <a:r>
            <a:rPr lang="en-GB" sz="1100" b="1">
              <a:solidFill>
                <a:schemeClr val="dk1"/>
              </a:solidFill>
              <a:latin typeface="+mn-lt"/>
              <a:ea typeface="+mn-ea"/>
              <a:cs typeface="+mn-cs"/>
            </a:rPr>
            <a:t>Integrative indicators:</a:t>
          </a:r>
          <a:endParaRPr lang="en-GB" sz="1100">
            <a:solidFill>
              <a:schemeClr val="dk1"/>
            </a:solidFill>
            <a:latin typeface="+mn-lt"/>
            <a:ea typeface="+mn-ea"/>
            <a:cs typeface="+mn-cs"/>
          </a:endParaRPr>
        </a:p>
        <a:p>
          <a:r>
            <a:rPr lang="en-GB" sz="1100">
              <a:solidFill>
                <a:schemeClr val="dk1"/>
              </a:solidFill>
              <a:latin typeface="+mn-lt"/>
              <a:ea typeface="+mn-ea"/>
              <a:cs typeface="+mn-cs"/>
            </a:rPr>
            <a:t>1. Wherever possible we should be looking for integrative indicators. These are indicators which effectively integrate the information from a number of subsidiary indicators. One example is the catchment hydrograph, which reflects the average hydrology of the soils in the catchment.</a:t>
          </a:r>
        </a:p>
        <a:p>
          <a:r>
            <a:rPr lang="en-GB" sz="1100">
              <a:solidFill>
                <a:schemeClr val="dk1"/>
              </a:solidFill>
              <a:latin typeface="+mn-lt"/>
              <a:ea typeface="+mn-ea"/>
              <a:cs typeface="+mn-cs"/>
            </a:rPr>
            <a:t>2. However, integrative indicators should only be adopted where they can be interpreted in terms of one of the key soil functions. In the case of catchment hydrographs, for example, it is still difficult to extract quantitative information on soil hydrology from what is a very smeared picture.</a:t>
          </a:r>
        </a:p>
        <a:p>
          <a:r>
            <a:rPr lang="en-GB" sz="1100">
              <a:solidFill>
                <a:schemeClr val="dk1"/>
              </a:solidFill>
              <a:latin typeface="+mn-lt"/>
              <a:ea typeface="+mn-ea"/>
              <a:cs typeface="+mn-cs"/>
            </a:rPr>
            <a:t> </a:t>
          </a:r>
        </a:p>
        <a:p>
          <a:r>
            <a:rPr lang="en-GB" sz="1100" b="1">
              <a:solidFill>
                <a:schemeClr val="dk1"/>
              </a:solidFill>
              <a:latin typeface="+mn-lt"/>
              <a:ea typeface="+mn-ea"/>
              <a:cs typeface="+mn-cs"/>
            </a:rPr>
            <a:t>Policy Relevance:</a:t>
          </a:r>
          <a:endParaRPr lang="en-GB" sz="1100">
            <a:solidFill>
              <a:schemeClr val="dk1"/>
            </a:solidFill>
            <a:latin typeface="+mn-lt"/>
            <a:ea typeface="+mn-ea"/>
            <a:cs typeface="+mn-cs"/>
          </a:endParaRPr>
        </a:p>
        <a:p>
          <a:r>
            <a:rPr lang="en-GB" sz="1100">
              <a:solidFill>
                <a:schemeClr val="dk1"/>
              </a:solidFill>
              <a:latin typeface="+mn-lt"/>
              <a:ea typeface="+mn-ea"/>
              <a:cs typeface="+mn-cs"/>
            </a:rPr>
            <a:t>Policy relevance of indicators is expressed by their thematic coincidence with key topics within the current European soil policy agenda. In order to be of value for policy decision-making, key issues and indicators should be related to policy objectives for soil (in particular those in the EU Thematic Soil Strategy) and to environmental or other policy agendas where soil management is a central issue.</a:t>
          </a:r>
        </a:p>
        <a:p>
          <a:r>
            <a:rPr lang="en-GB" sz="1100">
              <a:solidFill>
                <a:schemeClr val="dk1"/>
              </a:solidFill>
              <a:latin typeface="+mn-lt"/>
              <a:ea typeface="+mn-ea"/>
              <a:cs typeface="+mn-cs"/>
            </a:rPr>
            <a:t> </a:t>
          </a:r>
        </a:p>
        <a:p>
          <a:r>
            <a:rPr lang="en-GB" sz="1100" b="1">
              <a:solidFill>
                <a:schemeClr val="dk1"/>
              </a:solidFill>
              <a:latin typeface="+mn-lt"/>
              <a:ea typeface="+mn-ea"/>
              <a:cs typeface="+mn-cs"/>
            </a:rPr>
            <a:t>Geographical coverage:</a:t>
          </a:r>
          <a:endParaRPr lang="en-GB" sz="1100">
            <a:solidFill>
              <a:schemeClr val="dk1"/>
            </a:solidFill>
            <a:latin typeface="+mn-lt"/>
            <a:ea typeface="+mn-ea"/>
            <a:cs typeface="+mn-cs"/>
          </a:endParaRPr>
        </a:p>
        <a:p>
          <a:r>
            <a:rPr lang="en-GB" sz="1100">
              <a:solidFill>
                <a:schemeClr val="dk1"/>
              </a:solidFill>
              <a:latin typeface="+mn-lt"/>
              <a:ea typeface="+mn-ea"/>
              <a:cs typeface="+mn-cs"/>
            </a:rPr>
            <a:t>Geographical coverage indicates the area where the indicator or the input parameters needed to calculate the indicator have already been monitored. For the selection of indicators special attention should be given to indicators already implemented, especially if the coverage across Europe is extensive. The advantage is a high applicability and most likely a high acceptance. But this should not hinder new developments, if another indicator is more suitable to illustrate the key issue.</a:t>
          </a:r>
        </a:p>
        <a:p>
          <a:r>
            <a:rPr lang="en-GB" sz="1100">
              <a:solidFill>
                <a:schemeClr val="dk1"/>
              </a:solidFill>
              <a:latin typeface="+mn-lt"/>
              <a:ea typeface="+mn-ea"/>
              <a:cs typeface="+mn-cs"/>
            </a:rPr>
            <a:t> </a:t>
          </a:r>
        </a:p>
        <a:p>
          <a:r>
            <a:rPr lang="en-GB" sz="1100" b="1">
              <a:solidFill>
                <a:schemeClr val="dk1"/>
              </a:solidFill>
              <a:latin typeface="+mn-lt"/>
              <a:ea typeface="+mn-ea"/>
              <a:cs typeface="+mn-cs"/>
            </a:rPr>
            <a:t>Availability of baseline and threshold data:</a:t>
          </a:r>
          <a:endParaRPr lang="en-GB" sz="1100">
            <a:solidFill>
              <a:schemeClr val="dk1"/>
            </a:solidFill>
            <a:latin typeface="+mn-lt"/>
            <a:ea typeface="+mn-ea"/>
            <a:cs typeface="+mn-cs"/>
          </a:endParaRPr>
        </a:p>
        <a:p>
          <a:r>
            <a:rPr lang="en-GB" sz="1100">
              <a:solidFill>
                <a:schemeClr val="dk1"/>
              </a:solidFill>
              <a:latin typeface="+mn-lt"/>
              <a:ea typeface="+mn-ea"/>
              <a:cs typeface="+mn-cs"/>
            </a:rPr>
            <a:t>This criterion indicates whether or not baseline and or threshold values have been established for the evaluated indicator. In order to have the possibility of relative comparison over time the availability of baseline and threshold data is important. Baselines and thresholds enable an assessment of a suitable use of soil and needs for effective measures to avoid a critical status of soil degradation. If no baseline or threshold values are available yet, their development should be possible with reasonable effort.</a:t>
          </a:r>
        </a:p>
        <a:p>
          <a:r>
            <a:rPr lang="en-GB" sz="1100">
              <a:solidFill>
                <a:schemeClr val="dk1"/>
              </a:solidFill>
              <a:latin typeface="+mn-lt"/>
              <a:ea typeface="+mn-ea"/>
              <a:cs typeface="+mn-cs"/>
            </a:rPr>
            <a:t> </a:t>
          </a:r>
        </a:p>
        <a:p>
          <a:r>
            <a:rPr lang="en-GB" sz="1100" b="1">
              <a:solidFill>
                <a:schemeClr val="dk1"/>
              </a:solidFill>
              <a:latin typeface="+mn-lt"/>
              <a:ea typeface="+mn-ea"/>
              <a:cs typeface="+mn-cs"/>
            </a:rPr>
            <a:t>Comprehensibility and clarity:</a:t>
          </a:r>
          <a:endParaRPr lang="en-GB" sz="1100">
            <a:solidFill>
              <a:schemeClr val="dk1"/>
            </a:solidFill>
            <a:latin typeface="+mn-lt"/>
            <a:ea typeface="+mn-ea"/>
            <a:cs typeface="+mn-cs"/>
          </a:endParaRPr>
        </a:p>
        <a:p>
          <a:r>
            <a:rPr lang="en-GB" sz="1100">
              <a:solidFill>
                <a:schemeClr val="dk1"/>
              </a:solidFill>
              <a:latin typeface="+mn-lt"/>
              <a:ea typeface="+mn-ea"/>
              <a:cs typeface="+mn-cs"/>
            </a:rPr>
            <a:t>Comprehensibility describes the level of expert knowledge needed to understand the information on the situation of a soil threat provided by an indicator. The indicators should be generally understandable in order to facilitate communication of results provided by indicators to the public and political decision-makers. The final information should be clear and easy to interpret. Behind it, complex functions/models can be used, but those have to be combined in a logical and clear structure.</a:t>
          </a:r>
        </a:p>
        <a:p>
          <a:endParaRPr lang="en-GB" sz="1100">
            <a:solidFill>
              <a:schemeClr val="dk1"/>
            </a:solidFill>
            <a:latin typeface="+mn-lt"/>
            <a:ea typeface="+mn-ea"/>
            <a:cs typeface="+mn-cs"/>
          </a:endParaRPr>
        </a:p>
        <a:p>
          <a:r>
            <a:rPr lang="en-GB" sz="1100" b="1">
              <a:solidFill>
                <a:schemeClr val="accent5">
                  <a:lumMod val="75000"/>
                </a:schemeClr>
              </a:solidFill>
              <a:latin typeface="+mn-lt"/>
              <a:ea typeface="+mn-ea"/>
              <a:cs typeface="+mn-cs"/>
            </a:rPr>
            <a:t>Complementarity and/or conflict (not</a:t>
          </a:r>
          <a:r>
            <a:rPr lang="en-GB" sz="1100" b="1" baseline="0">
              <a:solidFill>
                <a:schemeClr val="accent5">
                  <a:lumMod val="75000"/>
                </a:schemeClr>
              </a:solidFill>
              <a:latin typeface="+mn-lt"/>
              <a:ea typeface="+mn-ea"/>
              <a:cs typeface="+mn-cs"/>
            </a:rPr>
            <a:t> in original sieve)</a:t>
          </a:r>
          <a:r>
            <a:rPr lang="en-GB" sz="1100" b="1">
              <a:solidFill>
                <a:schemeClr val="accent5">
                  <a:lumMod val="75000"/>
                </a:schemeClr>
              </a:solidFill>
              <a:latin typeface="+mn-lt"/>
              <a:ea typeface="+mn-ea"/>
              <a:cs typeface="+mn-cs"/>
            </a:rPr>
            <a:t>:</a:t>
          </a:r>
        </a:p>
        <a:p>
          <a:r>
            <a:rPr lang="en-GB" sz="1100">
              <a:solidFill>
                <a:schemeClr val="accent5">
                  <a:lumMod val="75000"/>
                </a:schemeClr>
              </a:solidFill>
              <a:effectLst/>
              <a:latin typeface="+mn-lt"/>
              <a:ea typeface="+mn-ea"/>
              <a:cs typeface="+mn-cs"/>
            </a:rPr>
            <a:t>potential complementarity and/or conflict between current and newly emerging SHIs</a:t>
          </a:r>
        </a:p>
        <a:p>
          <a:endParaRPr lang="en-GB" sz="1100">
            <a:solidFill>
              <a:schemeClr val="accent5">
                <a:lumMod val="75000"/>
              </a:schemeClr>
            </a:solidFill>
            <a:effectLst/>
            <a:latin typeface="+mn-lt"/>
            <a:ea typeface="+mn-ea"/>
            <a:cs typeface="+mn-cs"/>
          </a:endParaRPr>
        </a:p>
        <a:p>
          <a:r>
            <a:rPr lang="en-GB" sz="1100" b="1">
              <a:solidFill>
                <a:srgbClr val="0070C0"/>
              </a:solidFill>
              <a:effectLst/>
              <a:latin typeface="+mn-lt"/>
              <a:ea typeface="+mn-ea"/>
              <a:cs typeface="+mn-cs"/>
            </a:rPr>
            <a:t>Sensitivity to change (not</a:t>
          </a:r>
          <a:r>
            <a:rPr lang="en-GB" sz="1100" b="1" baseline="0">
              <a:solidFill>
                <a:srgbClr val="0070C0"/>
              </a:solidFill>
              <a:effectLst/>
              <a:latin typeface="+mn-lt"/>
              <a:ea typeface="+mn-ea"/>
              <a:cs typeface="+mn-cs"/>
            </a:rPr>
            <a:t> in original sieve)</a:t>
          </a:r>
          <a:r>
            <a:rPr lang="en-GB" sz="1100" b="1">
              <a:solidFill>
                <a:srgbClr val="0070C0"/>
              </a:solidFill>
              <a:effectLst/>
              <a:latin typeface="+mn-lt"/>
              <a:ea typeface="+mn-ea"/>
              <a:cs typeface="+mn-cs"/>
            </a:rPr>
            <a:t>:</a:t>
          </a:r>
        </a:p>
        <a:p>
          <a:r>
            <a:rPr lang="en-GB" sz="1100">
              <a:solidFill>
                <a:srgbClr val="0070C0"/>
              </a:solidFill>
              <a:effectLst/>
              <a:latin typeface="+mn-lt"/>
              <a:ea typeface="+mn-ea"/>
              <a:cs typeface="+mn-cs"/>
            </a:rPr>
            <a:t>This criterion will consider how sensitive the measure is at picking up change. </a:t>
          </a:r>
        </a:p>
        <a:p>
          <a:endParaRPr lang="en-GB" sz="1100">
            <a:solidFill>
              <a:srgbClr val="0070C0"/>
            </a:solidFill>
            <a:effectLst/>
            <a:latin typeface="+mn-lt"/>
            <a:ea typeface="+mn-ea"/>
            <a:cs typeface="+mn-cs"/>
          </a:endParaRPr>
        </a:p>
        <a:p>
          <a:r>
            <a:rPr lang="en-GB" sz="1100" b="1">
              <a:solidFill>
                <a:srgbClr val="0070C0"/>
              </a:solidFill>
              <a:latin typeface="+mn-lt"/>
              <a:ea typeface="+mn-ea"/>
              <a:cs typeface="+mn-cs"/>
            </a:rPr>
            <a:t>Soil texture</a:t>
          </a:r>
        </a:p>
        <a:p>
          <a:endParaRPr lang="en-GB" sz="1100"/>
        </a:p>
        <a:p>
          <a:endParaRPr lang="en-GB" sz="1100"/>
        </a:p>
        <a:p>
          <a:endParaRPr lang="en-GB" sz="110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68</xdr:row>
      <xdr:rowOff>0</xdr:rowOff>
    </xdr:from>
    <xdr:to>
      <xdr:col>28</xdr:col>
      <xdr:colOff>30270</xdr:colOff>
      <xdr:row>68</xdr:row>
      <xdr:rowOff>2752381</xdr:rowOff>
    </xdr:to>
    <xdr:pic>
      <xdr:nvPicPr>
        <xdr:cNvPr id="6" name="Picture 5">
          <a:hlinkClick xmlns:r="http://schemas.openxmlformats.org/officeDocument/2006/relationships" r:id="rId1"/>
          <a:extLst>
            <a:ext uri="{FF2B5EF4-FFF2-40B4-BE49-F238E27FC236}">
              <a16:creationId xmlns:a16="http://schemas.microsoft.com/office/drawing/2014/main" id="{CC7730A4-7F19-4C1E-9B00-0AA3E28F924B}"/>
            </a:ext>
          </a:extLst>
        </xdr:cNvPr>
        <xdr:cNvPicPr>
          <a:picLocks noChangeAspect="1"/>
        </xdr:cNvPicPr>
      </xdr:nvPicPr>
      <xdr:blipFill>
        <a:blip xmlns:r="http://schemas.openxmlformats.org/officeDocument/2006/relationships" r:embed="rId2"/>
        <a:stretch>
          <a:fillRect/>
        </a:stretch>
      </xdr:blipFill>
      <xdr:spPr>
        <a:xfrm>
          <a:off x="12687300" y="230962200"/>
          <a:ext cx="5516670" cy="2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111125</xdr:colOff>
      <xdr:row>54</xdr:row>
      <xdr:rowOff>111125</xdr:rowOff>
    </xdr:from>
    <xdr:to>
      <xdr:col>15</xdr:col>
      <xdr:colOff>79375</xdr:colOff>
      <xdr:row>58</xdr:row>
      <xdr:rowOff>95250</xdr:rowOff>
    </xdr:to>
    <xdr:sp macro="" textlink="">
      <xdr:nvSpPr>
        <xdr:cNvPr id="2" name="TextBox 1">
          <a:extLst>
            <a:ext uri="{FF2B5EF4-FFF2-40B4-BE49-F238E27FC236}">
              <a16:creationId xmlns:a16="http://schemas.microsoft.com/office/drawing/2014/main" id="{DE7673D3-CB77-455A-BCFB-38C7305EA489}"/>
            </a:ext>
          </a:extLst>
        </xdr:cNvPr>
        <xdr:cNvSpPr txBox="1"/>
      </xdr:nvSpPr>
      <xdr:spPr>
        <a:xfrm>
          <a:off x="5905500" y="19859625"/>
          <a:ext cx="5397500" cy="74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t>Values in black are from the reviewed</a:t>
          </a:r>
          <a:r>
            <a:rPr lang="en-GB" sz="1200" baseline="0"/>
            <a:t> liturature. Values in red are from other known liturature.</a:t>
          </a:r>
          <a:endParaRPr lang="en-GB" sz="12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nature.com/scientific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EEF-14B4-4F11-AB12-A155F3A99B83}">
  <dimension ref="A1:F57"/>
  <sheetViews>
    <sheetView tabSelected="1" workbookViewId="0"/>
  </sheetViews>
  <sheetFormatPr defaultColWidth="8.77734375" defaultRowHeight="13.8" x14ac:dyDescent="0.25"/>
  <cols>
    <col min="1" max="1" width="74.109375" style="54" customWidth="1"/>
    <col min="2" max="2" width="56.5546875" style="54" customWidth="1"/>
    <col min="3" max="16384" width="8.77734375" style="54"/>
  </cols>
  <sheetData>
    <row r="1" spans="1:6" ht="82.8" x14ac:dyDescent="0.25">
      <c r="A1" s="82" t="s">
        <v>1139</v>
      </c>
    </row>
    <row r="2" spans="1:6" ht="262.2" x14ac:dyDescent="0.25">
      <c r="A2" s="81" t="s">
        <v>1140</v>
      </c>
    </row>
    <row r="3" spans="1:6" ht="14.4" thickBot="1" x14ac:dyDescent="0.3">
      <c r="A3" s="68"/>
      <c r="B3" s="68"/>
      <c r="C3" s="68"/>
      <c r="D3" s="68"/>
      <c r="E3" s="68"/>
      <c r="F3" s="55"/>
    </row>
    <row r="4" spans="1:6" ht="26.25" customHeight="1" thickBot="1" x14ac:dyDescent="0.3">
      <c r="A4" s="69" t="s">
        <v>0</v>
      </c>
      <c r="B4" s="69" t="s">
        <v>1</v>
      </c>
      <c r="C4" s="68"/>
      <c r="D4" s="68"/>
      <c r="E4" s="68"/>
      <c r="F4" s="68"/>
    </row>
    <row r="5" spans="1:6" ht="27" customHeight="1" thickBot="1" x14ac:dyDescent="0.3">
      <c r="A5" s="69" t="s">
        <v>2</v>
      </c>
      <c r="B5" s="70" t="s">
        <v>3</v>
      </c>
      <c r="C5" s="68"/>
      <c r="D5" s="68"/>
      <c r="E5" s="68"/>
      <c r="F5" s="68"/>
    </row>
    <row r="6" spans="1:6" ht="20.25" customHeight="1" thickBot="1" x14ac:dyDescent="0.3">
      <c r="A6" s="69" t="s">
        <v>4</v>
      </c>
      <c r="B6" s="70" t="s">
        <v>5</v>
      </c>
      <c r="C6" s="68"/>
      <c r="D6" s="68"/>
      <c r="E6" s="68"/>
      <c r="F6" s="68"/>
    </row>
    <row r="7" spans="1:6" ht="14.4" thickBot="1" x14ac:dyDescent="0.3">
      <c r="A7" s="71" t="s">
        <v>6</v>
      </c>
      <c r="B7" s="70" t="s">
        <v>7</v>
      </c>
      <c r="C7" s="68"/>
      <c r="D7" s="68"/>
      <c r="E7" s="68"/>
      <c r="F7" s="68"/>
    </row>
    <row r="8" spans="1:6" ht="14.4" thickBot="1" x14ac:dyDescent="0.3">
      <c r="A8" s="69" t="s">
        <v>8</v>
      </c>
      <c r="B8" s="70" t="s">
        <v>9</v>
      </c>
      <c r="C8" s="68"/>
      <c r="D8" s="68"/>
      <c r="E8" s="68"/>
      <c r="F8" s="68"/>
    </row>
    <row r="9" spans="1:6" ht="14.4" thickBot="1" x14ac:dyDescent="0.3">
      <c r="A9" s="71" t="s">
        <v>10</v>
      </c>
      <c r="B9" s="70" t="s">
        <v>11</v>
      </c>
      <c r="C9" s="68"/>
      <c r="D9" s="68"/>
      <c r="E9" s="68"/>
      <c r="F9" s="68"/>
    </row>
    <row r="10" spans="1:6" ht="28.2" thickBot="1" x14ac:dyDescent="0.3">
      <c r="A10" s="72" t="s">
        <v>12</v>
      </c>
      <c r="B10" s="73" t="s">
        <v>13</v>
      </c>
      <c r="C10" s="68"/>
      <c r="D10" s="68"/>
      <c r="E10" s="68"/>
      <c r="F10" s="68"/>
    </row>
    <row r="11" spans="1:6" ht="28.2" thickBot="1" x14ac:dyDescent="0.3">
      <c r="A11" s="72" t="s">
        <v>14</v>
      </c>
      <c r="B11" s="73" t="s">
        <v>13</v>
      </c>
      <c r="C11" s="68"/>
      <c r="D11" s="68"/>
      <c r="E11" s="68"/>
      <c r="F11" s="68"/>
    </row>
    <row r="12" spans="1:6" ht="28.2" thickBot="1" x14ac:dyDescent="0.3">
      <c r="A12" s="74" t="s">
        <v>15</v>
      </c>
      <c r="B12" s="73" t="s">
        <v>13</v>
      </c>
      <c r="C12" s="68"/>
      <c r="D12" s="68"/>
      <c r="E12" s="68"/>
      <c r="F12" s="68"/>
    </row>
    <row r="13" spans="1:6" ht="28.2" thickBot="1" x14ac:dyDescent="0.3">
      <c r="A13" s="72" t="s">
        <v>16</v>
      </c>
      <c r="B13" s="73" t="s">
        <v>13</v>
      </c>
      <c r="C13" s="68"/>
      <c r="D13" s="68"/>
      <c r="E13" s="68"/>
      <c r="F13" s="68"/>
    </row>
    <row r="14" spans="1:6" ht="16.8" thickBot="1" x14ac:dyDescent="0.3">
      <c r="A14" s="60" t="s">
        <v>17</v>
      </c>
      <c r="B14" s="73" t="s">
        <v>18</v>
      </c>
      <c r="C14" s="68"/>
      <c r="D14" s="68"/>
      <c r="E14" s="68"/>
      <c r="F14" s="68"/>
    </row>
    <row r="15" spans="1:6" ht="14.4" thickBot="1" x14ac:dyDescent="0.3">
      <c r="A15" s="75" t="s">
        <v>19</v>
      </c>
      <c r="B15" s="76" t="s">
        <v>20</v>
      </c>
      <c r="C15" s="68"/>
      <c r="D15" s="68"/>
      <c r="E15" s="68"/>
      <c r="F15" s="68"/>
    </row>
    <row r="16" spans="1:6" ht="14.4" thickBot="1" x14ac:dyDescent="0.3">
      <c r="A16" s="75" t="s">
        <v>21</v>
      </c>
      <c r="B16" s="76" t="s">
        <v>20</v>
      </c>
      <c r="C16" s="68"/>
      <c r="D16" s="68"/>
      <c r="E16" s="68"/>
      <c r="F16" s="68"/>
    </row>
    <row r="17" spans="1:6" ht="14.4" thickBot="1" x14ac:dyDescent="0.3">
      <c r="A17" s="75" t="s">
        <v>22</v>
      </c>
      <c r="B17" s="76" t="s">
        <v>20</v>
      </c>
      <c r="C17" s="68"/>
      <c r="D17" s="68"/>
      <c r="E17" s="68"/>
      <c r="F17" s="68"/>
    </row>
    <row r="18" spans="1:6" ht="14.4" thickBot="1" x14ac:dyDescent="0.3">
      <c r="A18" s="75" t="s">
        <v>23</v>
      </c>
      <c r="B18" s="76" t="s">
        <v>20</v>
      </c>
      <c r="C18" s="68"/>
      <c r="D18" s="68"/>
      <c r="E18" s="68"/>
      <c r="F18" s="68"/>
    </row>
    <row r="19" spans="1:6" ht="14.4" thickBot="1" x14ac:dyDescent="0.3">
      <c r="A19" s="75" t="s">
        <v>24</v>
      </c>
      <c r="B19" s="76" t="s">
        <v>20</v>
      </c>
    </row>
    <row r="20" spans="1:6" ht="25.5" customHeight="1" thickBot="1" x14ac:dyDescent="0.3">
      <c r="A20" s="75" t="s">
        <v>25</v>
      </c>
      <c r="B20" s="76" t="s">
        <v>20</v>
      </c>
    </row>
    <row r="21" spans="1:6" ht="14.4" thickBot="1" x14ac:dyDescent="0.3">
      <c r="A21" s="75" t="s">
        <v>26</v>
      </c>
      <c r="B21" s="76" t="s">
        <v>20</v>
      </c>
    </row>
    <row r="22" spans="1:6" ht="16.8" thickBot="1" x14ac:dyDescent="0.3">
      <c r="A22" s="75" t="s">
        <v>27</v>
      </c>
      <c r="B22" s="76" t="s">
        <v>28</v>
      </c>
    </row>
    <row r="23" spans="1:6" ht="21.75" customHeight="1" thickBot="1" x14ac:dyDescent="0.3">
      <c r="A23" s="61" t="s">
        <v>29</v>
      </c>
      <c r="B23" s="76" t="s">
        <v>30</v>
      </c>
    </row>
    <row r="24" spans="1:6" ht="14.4" thickBot="1" x14ac:dyDescent="0.3">
      <c r="A24" s="77" t="s">
        <v>31</v>
      </c>
      <c r="B24" s="78" t="s">
        <v>32</v>
      </c>
    </row>
    <row r="25" spans="1:6" ht="14.4" thickBot="1" x14ac:dyDescent="0.3">
      <c r="A25" s="77" t="s">
        <v>33</v>
      </c>
      <c r="B25" s="78" t="s">
        <v>32</v>
      </c>
    </row>
    <row r="26" spans="1:6" ht="14.4" thickBot="1" x14ac:dyDescent="0.3">
      <c r="A26" s="77" t="s">
        <v>34</v>
      </c>
      <c r="B26" s="78" t="s">
        <v>32</v>
      </c>
    </row>
    <row r="27" spans="1:6" ht="14.4" thickBot="1" x14ac:dyDescent="0.3">
      <c r="A27" s="77" t="s">
        <v>35</v>
      </c>
      <c r="B27" s="78" t="s">
        <v>32</v>
      </c>
    </row>
    <row r="28" spans="1:6" ht="14.4" thickBot="1" x14ac:dyDescent="0.3">
      <c r="A28" s="77" t="s">
        <v>36</v>
      </c>
      <c r="B28" s="78" t="s">
        <v>32</v>
      </c>
    </row>
    <row r="29" spans="1:6" ht="39" customHeight="1" thickBot="1" x14ac:dyDescent="0.3">
      <c r="A29" s="77" t="s">
        <v>37</v>
      </c>
      <c r="B29" s="78" t="s">
        <v>32</v>
      </c>
    </row>
    <row r="30" spans="1:6" ht="15.75" customHeight="1" thickBot="1" x14ac:dyDescent="0.3">
      <c r="A30" s="64" t="s">
        <v>38</v>
      </c>
      <c r="B30" s="79" t="s">
        <v>39</v>
      </c>
    </row>
    <row r="31" spans="1:6" ht="19.5" customHeight="1" thickBot="1" x14ac:dyDescent="0.3">
      <c r="A31" s="63" t="s">
        <v>40</v>
      </c>
      <c r="B31" s="63" t="s">
        <v>41</v>
      </c>
    </row>
    <row r="32" spans="1:6" ht="15.75" customHeight="1" thickBot="1" x14ac:dyDescent="0.3">
      <c r="A32" s="63" t="s">
        <v>42</v>
      </c>
      <c r="B32" s="63" t="s">
        <v>43</v>
      </c>
    </row>
    <row r="33" spans="1:2" ht="16.2" customHeight="1" thickBot="1" x14ac:dyDescent="0.3">
      <c r="A33" s="65" t="s">
        <v>44</v>
      </c>
      <c r="B33" s="63" t="s">
        <v>45</v>
      </c>
    </row>
    <row r="34" spans="1:2" ht="15.75" customHeight="1" thickBot="1" x14ac:dyDescent="0.3">
      <c r="A34" s="66" t="s">
        <v>46</v>
      </c>
      <c r="B34" s="63" t="s">
        <v>45</v>
      </c>
    </row>
    <row r="35" spans="1:2" ht="23.25" customHeight="1" thickBot="1" x14ac:dyDescent="0.3">
      <c r="A35" s="63" t="s">
        <v>47</v>
      </c>
      <c r="B35" s="67" t="s">
        <v>48</v>
      </c>
    </row>
    <row r="36" spans="1:2" ht="14.4" thickBot="1" x14ac:dyDescent="0.3">
      <c r="A36" s="63" t="s">
        <v>49</v>
      </c>
      <c r="B36" s="63" t="s">
        <v>50</v>
      </c>
    </row>
    <row r="37" spans="1:2" ht="26.55" customHeight="1" thickBot="1" x14ac:dyDescent="0.3">
      <c r="A37" s="63" t="s">
        <v>51</v>
      </c>
      <c r="B37" s="63" t="s">
        <v>52</v>
      </c>
    </row>
    <row r="38" spans="1:2" ht="14.4" thickBot="1" x14ac:dyDescent="0.3">
      <c r="A38" s="63" t="s">
        <v>53</v>
      </c>
      <c r="B38" s="63" t="s">
        <v>54</v>
      </c>
    </row>
    <row r="39" spans="1:2" ht="14.4" thickBot="1" x14ac:dyDescent="0.3">
      <c r="A39" s="63" t="s">
        <v>55</v>
      </c>
      <c r="B39" s="67" t="s">
        <v>43</v>
      </c>
    </row>
    <row r="40" spans="1:2" ht="14.4" thickBot="1" x14ac:dyDescent="0.3">
      <c r="A40" s="63" t="s">
        <v>56</v>
      </c>
      <c r="B40" s="63" t="s">
        <v>57</v>
      </c>
    </row>
    <row r="41" spans="1:2" ht="42" thickBot="1" x14ac:dyDescent="0.3">
      <c r="A41" s="63" t="s">
        <v>58</v>
      </c>
      <c r="B41" s="63" t="s">
        <v>59</v>
      </c>
    </row>
    <row r="42" spans="1:2" ht="28.2" thickBot="1" x14ac:dyDescent="0.3">
      <c r="A42" s="63" t="s">
        <v>60</v>
      </c>
      <c r="B42" s="63" t="s">
        <v>61</v>
      </c>
    </row>
    <row r="43" spans="1:2" ht="28.2" thickBot="1" x14ac:dyDescent="0.3">
      <c r="A43" s="63" t="s">
        <v>62</v>
      </c>
      <c r="B43" s="63" t="s">
        <v>63</v>
      </c>
    </row>
    <row r="44" spans="1:2" ht="28.2" thickBot="1" x14ac:dyDescent="0.3">
      <c r="A44" s="63" t="s">
        <v>64</v>
      </c>
      <c r="B44" s="63" t="s">
        <v>65</v>
      </c>
    </row>
    <row r="45" spans="1:2" ht="14.4" thickBot="1" x14ac:dyDescent="0.3">
      <c r="A45" s="63" t="s">
        <v>66</v>
      </c>
      <c r="B45" s="63" t="s">
        <v>67</v>
      </c>
    </row>
    <row r="46" spans="1:2" ht="42" thickBot="1" x14ac:dyDescent="0.3">
      <c r="A46" s="63" t="s">
        <v>68</v>
      </c>
      <c r="B46" s="63" t="s">
        <v>69</v>
      </c>
    </row>
    <row r="47" spans="1:2" ht="16.8" thickBot="1" x14ac:dyDescent="0.3">
      <c r="A47" s="62" t="s">
        <v>70</v>
      </c>
      <c r="B47" s="80" t="s">
        <v>71</v>
      </c>
    </row>
    <row r="49" spans="1:2" x14ac:dyDescent="0.25">
      <c r="A49" s="68" t="s">
        <v>72</v>
      </c>
      <c r="B49" s="68"/>
    </row>
    <row r="53" spans="1:2" x14ac:dyDescent="0.25">
      <c r="A53" s="57"/>
    </row>
    <row r="54" spans="1:2" x14ac:dyDescent="0.25">
      <c r="A54" s="58"/>
    </row>
    <row r="55" spans="1:2" x14ac:dyDescent="0.25">
      <c r="A55" s="56"/>
    </row>
    <row r="56" spans="1:2" x14ac:dyDescent="0.25">
      <c r="A56" s="59"/>
    </row>
    <row r="57" spans="1:2" x14ac:dyDescent="0.25">
      <c r="A57" s="5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7CDC-3FE9-45F0-9044-2C8BA7F359F4}">
  <dimension ref="A1:T72"/>
  <sheetViews>
    <sheetView zoomScale="80" zoomScaleNormal="80" workbookViewId="0">
      <pane xSplit="3" ySplit="2" topLeftCell="D3" activePane="bottomRight" state="frozen"/>
      <selection pane="topRight" activeCell="B1" sqref="B1"/>
      <selection pane="bottomLeft" activeCell="A3" sqref="A3"/>
      <selection pane="bottomRight"/>
    </sheetView>
  </sheetViews>
  <sheetFormatPr defaultRowHeight="14.4" x14ac:dyDescent="0.3"/>
  <cols>
    <col min="2" max="2" width="9.21875" style="31"/>
    <col min="3" max="3" width="11.77734375" style="31" customWidth="1"/>
    <col min="4" max="11" width="9.21875" style="31"/>
    <col min="12" max="12" width="23" style="31" customWidth="1"/>
    <col min="13" max="18" width="9.21875" style="31"/>
  </cols>
  <sheetData>
    <row r="1" spans="1:20" x14ac:dyDescent="0.3">
      <c r="L1" s="83" t="s">
        <v>73</v>
      </c>
      <c r="M1" s="83"/>
      <c r="N1" s="83"/>
    </row>
    <row r="2" spans="1:20" ht="43.2" x14ac:dyDescent="0.3">
      <c r="A2" s="36" t="s">
        <v>74</v>
      </c>
      <c r="B2" s="36" t="s">
        <v>74</v>
      </c>
      <c r="C2" s="36" t="s">
        <v>75</v>
      </c>
      <c r="D2" s="36" t="s">
        <v>76</v>
      </c>
      <c r="E2" s="36" t="s">
        <v>77</v>
      </c>
      <c r="F2" s="36" t="s">
        <v>78</v>
      </c>
      <c r="G2" s="36" t="s">
        <v>79</v>
      </c>
      <c r="H2" s="36" t="s">
        <v>80</v>
      </c>
      <c r="I2" s="36" t="s">
        <v>81</v>
      </c>
      <c r="J2" s="36" t="s">
        <v>82</v>
      </c>
      <c r="K2" s="36" t="s">
        <v>83</v>
      </c>
      <c r="L2" s="36" t="s">
        <v>84</v>
      </c>
      <c r="M2" s="36" t="s">
        <v>85</v>
      </c>
      <c r="N2" s="36" t="s">
        <v>86</v>
      </c>
      <c r="O2" s="36" t="s">
        <v>87</v>
      </c>
      <c r="P2" s="36" t="s">
        <v>88</v>
      </c>
      <c r="Q2" s="36" t="s">
        <v>89</v>
      </c>
      <c r="R2" s="36" t="s">
        <v>90</v>
      </c>
    </row>
    <row r="3" spans="1:20" ht="409.6" x14ac:dyDescent="0.3">
      <c r="A3">
        <v>1</v>
      </c>
      <c r="C3" s="31" t="s">
        <v>91</v>
      </c>
      <c r="D3" s="31" t="s">
        <v>92</v>
      </c>
      <c r="E3" s="31">
        <v>2018</v>
      </c>
      <c r="H3" s="31" t="s">
        <v>93</v>
      </c>
      <c r="L3" s="31" t="s">
        <v>94</v>
      </c>
      <c r="M3" s="31" t="s">
        <v>95</v>
      </c>
      <c r="N3" s="31" t="s">
        <v>96</v>
      </c>
      <c r="O3" s="31" t="s">
        <v>97</v>
      </c>
      <c r="P3" s="31" t="s">
        <v>98</v>
      </c>
      <c r="R3" s="31" t="s">
        <v>99</v>
      </c>
    </row>
    <row r="4" spans="1:20" ht="144" x14ac:dyDescent="0.3">
      <c r="A4">
        <v>2</v>
      </c>
      <c r="C4" s="31" t="s">
        <v>100</v>
      </c>
      <c r="D4" s="31" t="s">
        <v>101</v>
      </c>
      <c r="E4" s="31">
        <v>2015</v>
      </c>
      <c r="H4" s="31" t="s">
        <v>102</v>
      </c>
      <c r="J4" s="31" t="s">
        <v>103</v>
      </c>
      <c r="N4" s="31" t="s">
        <v>104</v>
      </c>
      <c r="P4" s="31" t="s">
        <v>105</v>
      </c>
      <c r="R4" s="31" t="s">
        <v>106</v>
      </c>
    </row>
    <row r="5" spans="1:20" ht="409.6" x14ac:dyDescent="0.3">
      <c r="A5">
        <v>3</v>
      </c>
      <c r="C5" s="31" t="s">
        <v>107</v>
      </c>
      <c r="D5" s="31" t="s">
        <v>108</v>
      </c>
      <c r="E5" s="31">
        <v>2020</v>
      </c>
      <c r="H5" s="31" t="s">
        <v>109</v>
      </c>
      <c r="J5" s="31" t="s">
        <v>110</v>
      </c>
      <c r="K5" s="31" t="s">
        <v>111</v>
      </c>
      <c r="L5" s="31" t="s">
        <v>112</v>
      </c>
      <c r="M5" s="31" t="s">
        <v>113</v>
      </c>
      <c r="N5" s="31" t="s">
        <v>114</v>
      </c>
      <c r="P5" s="31" t="s">
        <v>115</v>
      </c>
      <c r="R5" s="31" t="s">
        <v>116</v>
      </c>
    </row>
    <row r="6" spans="1:20" ht="216" x14ac:dyDescent="0.3">
      <c r="A6">
        <v>4</v>
      </c>
      <c r="C6" s="31" t="s">
        <v>117</v>
      </c>
      <c r="D6" s="31" t="s">
        <v>118</v>
      </c>
      <c r="E6" s="31">
        <v>2017</v>
      </c>
      <c r="H6" s="31" t="s">
        <v>119</v>
      </c>
      <c r="J6" s="31" t="s">
        <v>120</v>
      </c>
      <c r="L6" s="31" t="s">
        <v>121</v>
      </c>
      <c r="M6" s="31" t="s">
        <v>122</v>
      </c>
      <c r="N6" s="31" t="s">
        <v>123</v>
      </c>
      <c r="P6" s="31" t="s">
        <v>124</v>
      </c>
      <c r="R6" s="31" t="s">
        <v>125</v>
      </c>
    </row>
    <row r="7" spans="1:20" ht="409.6" x14ac:dyDescent="0.3">
      <c r="A7">
        <v>5</v>
      </c>
      <c r="C7" s="31" t="s">
        <v>126</v>
      </c>
      <c r="D7" s="31" t="s">
        <v>127</v>
      </c>
      <c r="E7" s="31">
        <v>2015</v>
      </c>
      <c r="H7" s="31" t="s">
        <v>128</v>
      </c>
      <c r="J7" s="31" t="s">
        <v>129</v>
      </c>
      <c r="K7" s="31" t="s">
        <v>130</v>
      </c>
      <c r="L7" s="37" t="s">
        <v>131</v>
      </c>
      <c r="M7" s="31" t="s">
        <v>132</v>
      </c>
      <c r="N7" s="31" t="s">
        <v>133</v>
      </c>
      <c r="O7" s="31" t="s">
        <v>134</v>
      </c>
      <c r="P7" s="31" t="s">
        <v>135</v>
      </c>
      <c r="R7" s="31" t="s">
        <v>136</v>
      </c>
      <c r="T7" s="31"/>
    </row>
    <row r="8" spans="1:20" ht="172.8" x14ac:dyDescent="0.3">
      <c r="A8">
        <v>6</v>
      </c>
      <c r="B8" s="31">
        <v>1</v>
      </c>
      <c r="C8" s="31" t="s">
        <v>137</v>
      </c>
      <c r="D8" s="31" t="s">
        <v>138</v>
      </c>
      <c r="E8" s="31">
        <v>2018</v>
      </c>
      <c r="F8" s="31" t="s">
        <v>139</v>
      </c>
      <c r="G8" s="31" t="s">
        <v>140</v>
      </c>
      <c r="H8" s="31" t="s">
        <v>141</v>
      </c>
      <c r="I8" s="31" t="s">
        <v>142</v>
      </c>
      <c r="J8" s="31" t="s">
        <v>143</v>
      </c>
      <c r="L8" s="31" t="s">
        <v>144</v>
      </c>
      <c r="M8" s="31" t="s">
        <v>145</v>
      </c>
      <c r="N8" s="31" t="s">
        <v>146</v>
      </c>
      <c r="O8" s="31" t="s">
        <v>147</v>
      </c>
      <c r="P8" s="31" t="s">
        <v>148</v>
      </c>
      <c r="Q8" s="31" t="s">
        <v>149</v>
      </c>
    </row>
    <row r="9" spans="1:20" ht="25.5" customHeight="1" x14ac:dyDescent="0.3">
      <c r="A9">
        <v>7</v>
      </c>
      <c r="B9" s="31">
        <v>2</v>
      </c>
      <c r="C9" s="31" t="s">
        <v>150</v>
      </c>
      <c r="D9" s="31" t="s">
        <v>151</v>
      </c>
      <c r="E9" s="31">
        <v>2020</v>
      </c>
      <c r="F9" s="31" t="s">
        <v>152</v>
      </c>
      <c r="G9" s="31" t="s">
        <v>153</v>
      </c>
      <c r="J9" s="31" t="s">
        <v>154</v>
      </c>
      <c r="L9" s="31" t="s">
        <v>155</v>
      </c>
      <c r="M9" s="31" t="s">
        <v>156</v>
      </c>
      <c r="N9" s="31" t="s">
        <v>157</v>
      </c>
      <c r="R9" s="31" t="s">
        <v>158</v>
      </c>
    </row>
    <row r="10" spans="1:20" ht="409.6" x14ac:dyDescent="0.3">
      <c r="A10">
        <v>8</v>
      </c>
      <c r="B10" s="31">
        <v>3</v>
      </c>
      <c r="C10" s="31" t="s">
        <v>159</v>
      </c>
      <c r="D10" s="31" t="s">
        <v>160</v>
      </c>
      <c r="E10" s="31">
        <v>2021</v>
      </c>
      <c r="F10" s="31" t="s">
        <v>161</v>
      </c>
      <c r="G10" s="31" t="s">
        <v>162</v>
      </c>
      <c r="J10" s="31" t="s">
        <v>163</v>
      </c>
      <c r="K10" s="31" t="s">
        <v>163</v>
      </c>
      <c r="L10" s="31" t="s">
        <v>164</v>
      </c>
      <c r="O10" s="31" t="s">
        <v>165</v>
      </c>
      <c r="P10" s="31" t="s">
        <v>166</v>
      </c>
      <c r="Q10" s="31" t="s">
        <v>167</v>
      </c>
      <c r="R10" s="31" t="s">
        <v>168</v>
      </c>
    </row>
    <row r="11" spans="1:20" ht="331.2" x14ac:dyDescent="0.3">
      <c r="A11">
        <v>9</v>
      </c>
      <c r="B11" s="31">
        <v>4</v>
      </c>
      <c r="C11" s="31" t="s">
        <v>169</v>
      </c>
      <c r="D11" s="31" t="s">
        <v>170</v>
      </c>
      <c r="E11" s="31">
        <v>2018</v>
      </c>
      <c r="F11" s="31" t="s">
        <v>171</v>
      </c>
      <c r="G11" s="31" t="s">
        <v>140</v>
      </c>
      <c r="L11" s="31" t="s">
        <v>172</v>
      </c>
      <c r="M11" s="31" t="s">
        <v>173</v>
      </c>
      <c r="N11" s="31" t="s">
        <v>174</v>
      </c>
    </row>
    <row r="12" spans="1:20" ht="273.60000000000002" x14ac:dyDescent="0.3">
      <c r="A12">
        <v>10</v>
      </c>
      <c r="B12" s="31">
        <v>5</v>
      </c>
      <c r="C12" s="31" t="s">
        <v>175</v>
      </c>
      <c r="D12" s="31" t="s">
        <v>176</v>
      </c>
      <c r="E12" s="31">
        <v>2020</v>
      </c>
      <c r="F12" s="31" t="s">
        <v>177</v>
      </c>
      <c r="G12" s="31" t="s">
        <v>140</v>
      </c>
      <c r="H12" s="31" t="s">
        <v>178</v>
      </c>
      <c r="J12" s="31" t="s">
        <v>179</v>
      </c>
      <c r="L12" s="31" t="s">
        <v>180</v>
      </c>
      <c r="M12" s="31" t="s">
        <v>181</v>
      </c>
      <c r="N12" s="31" t="s">
        <v>182</v>
      </c>
      <c r="R12" s="31" t="s">
        <v>183</v>
      </c>
    </row>
    <row r="13" spans="1:20" ht="374.4" x14ac:dyDescent="0.3">
      <c r="A13">
        <v>11</v>
      </c>
      <c r="B13" s="31">
        <v>6</v>
      </c>
      <c r="C13" s="31" t="s">
        <v>184</v>
      </c>
      <c r="D13" s="31" t="s">
        <v>185</v>
      </c>
      <c r="E13" s="31">
        <v>2017</v>
      </c>
      <c r="F13" s="31" t="s">
        <v>186</v>
      </c>
      <c r="G13" s="31" t="s">
        <v>187</v>
      </c>
      <c r="J13" s="31" t="s">
        <v>188</v>
      </c>
      <c r="M13" s="31" t="s">
        <v>189</v>
      </c>
      <c r="Q13" s="31" t="s">
        <v>190</v>
      </c>
      <c r="R13" s="31" t="s">
        <v>191</v>
      </c>
    </row>
    <row r="14" spans="1:20" ht="259.2" x14ac:dyDescent="0.3">
      <c r="A14">
        <v>12</v>
      </c>
      <c r="B14" s="31">
        <v>7</v>
      </c>
      <c r="C14" s="31" t="s">
        <v>192</v>
      </c>
      <c r="D14" s="31" t="s">
        <v>193</v>
      </c>
      <c r="E14" s="31">
        <v>2018</v>
      </c>
      <c r="F14" s="31" t="s">
        <v>194</v>
      </c>
      <c r="G14" s="31" t="s">
        <v>140</v>
      </c>
      <c r="J14" s="31" t="s">
        <v>195</v>
      </c>
      <c r="R14" s="31" t="s">
        <v>196</v>
      </c>
    </row>
    <row r="15" spans="1:20" ht="409.6" x14ac:dyDescent="0.3">
      <c r="A15">
        <v>13</v>
      </c>
      <c r="B15" s="31">
        <v>8</v>
      </c>
      <c r="C15" s="31" t="s">
        <v>197</v>
      </c>
      <c r="D15" s="31" t="s">
        <v>198</v>
      </c>
      <c r="E15" s="31" t="s">
        <v>199</v>
      </c>
      <c r="H15" s="31" t="s">
        <v>200</v>
      </c>
      <c r="R15" s="31" t="s">
        <v>201</v>
      </c>
    </row>
    <row r="16" spans="1:20" ht="115.2" x14ac:dyDescent="0.3">
      <c r="A16">
        <v>14</v>
      </c>
      <c r="B16" s="31">
        <v>9</v>
      </c>
      <c r="C16" s="31" t="s">
        <v>202</v>
      </c>
      <c r="E16" s="31">
        <v>2016</v>
      </c>
      <c r="G16" s="31" t="s">
        <v>203</v>
      </c>
      <c r="I16" s="31" t="s">
        <v>204</v>
      </c>
      <c r="R16" s="31" t="s">
        <v>205</v>
      </c>
    </row>
    <row r="17" spans="1:18" ht="409.6" x14ac:dyDescent="0.3">
      <c r="A17">
        <v>15</v>
      </c>
      <c r="B17" s="31">
        <v>10</v>
      </c>
      <c r="C17" s="31" t="s">
        <v>206</v>
      </c>
      <c r="D17" s="31" t="s">
        <v>207</v>
      </c>
      <c r="E17" s="31">
        <v>2020</v>
      </c>
      <c r="H17" s="31" t="s">
        <v>208</v>
      </c>
      <c r="I17" s="31" t="s">
        <v>209</v>
      </c>
      <c r="L17" s="31" t="s">
        <v>210</v>
      </c>
      <c r="M17" s="31" t="s">
        <v>211</v>
      </c>
      <c r="N17" s="31" t="s">
        <v>212</v>
      </c>
      <c r="R17" s="31" t="s">
        <v>213</v>
      </c>
    </row>
    <row r="18" spans="1:18" ht="409.6" x14ac:dyDescent="0.3">
      <c r="A18">
        <v>16</v>
      </c>
      <c r="B18" s="31">
        <v>11</v>
      </c>
      <c r="C18" s="31" t="s">
        <v>214</v>
      </c>
      <c r="D18" s="31" t="s">
        <v>215</v>
      </c>
      <c r="E18" s="31">
        <v>2007</v>
      </c>
      <c r="F18" s="31" t="s">
        <v>216</v>
      </c>
      <c r="G18" s="31" t="s">
        <v>140</v>
      </c>
      <c r="H18" s="31" t="s">
        <v>217</v>
      </c>
      <c r="I18" s="31" t="s">
        <v>218</v>
      </c>
      <c r="L18" s="31" t="s">
        <v>219</v>
      </c>
      <c r="M18" s="31" t="s">
        <v>220</v>
      </c>
      <c r="N18" s="31" t="s">
        <v>221</v>
      </c>
      <c r="P18" s="31" t="s">
        <v>222</v>
      </c>
      <c r="Q18" s="31" t="s">
        <v>190</v>
      </c>
      <c r="R18" s="31" t="s">
        <v>223</v>
      </c>
    </row>
    <row r="19" spans="1:18" ht="409.6" x14ac:dyDescent="0.3">
      <c r="A19">
        <v>17</v>
      </c>
      <c r="B19" s="31">
        <v>12</v>
      </c>
      <c r="C19" s="31" t="s">
        <v>224</v>
      </c>
      <c r="D19" s="31" t="s">
        <v>225</v>
      </c>
      <c r="E19" s="31">
        <v>2021</v>
      </c>
      <c r="F19" s="31" t="s">
        <v>226</v>
      </c>
      <c r="G19" s="31" t="s">
        <v>140</v>
      </c>
      <c r="H19" s="31" t="s">
        <v>178</v>
      </c>
      <c r="J19" s="31" t="s">
        <v>227</v>
      </c>
      <c r="L19" s="31" t="s">
        <v>228</v>
      </c>
      <c r="M19" s="31" t="s">
        <v>229</v>
      </c>
      <c r="N19" s="31" t="s">
        <v>230</v>
      </c>
      <c r="O19" s="31" t="s">
        <v>231</v>
      </c>
      <c r="R19" s="31" t="s">
        <v>232</v>
      </c>
    </row>
    <row r="20" spans="1:18" ht="409.6" x14ac:dyDescent="0.3">
      <c r="A20">
        <v>18</v>
      </c>
      <c r="B20" s="31">
        <v>13</v>
      </c>
      <c r="C20" s="31" t="s">
        <v>233</v>
      </c>
      <c r="D20" s="31" t="s">
        <v>234</v>
      </c>
      <c r="E20" s="31">
        <v>2019</v>
      </c>
      <c r="F20" s="31" t="s">
        <v>235</v>
      </c>
      <c r="G20" s="31" t="s">
        <v>140</v>
      </c>
      <c r="P20" s="31" t="s">
        <v>236</v>
      </c>
      <c r="Q20" s="31" t="s">
        <v>237</v>
      </c>
      <c r="R20" s="31" t="s">
        <v>238</v>
      </c>
    </row>
    <row r="21" spans="1:18" ht="316.8" x14ac:dyDescent="0.3">
      <c r="A21">
        <v>19</v>
      </c>
      <c r="B21" s="31">
        <v>14</v>
      </c>
      <c r="C21" s="31" t="s">
        <v>239</v>
      </c>
      <c r="D21" s="31" t="s">
        <v>240</v>
      </c>
      <c r="E21" s="31">
        <v>2019</v>
      </c>
      <c r="F21" s="31" t="s">
        <v>241</v>
      </c>
      <c r="G21" s="31" t="s">
        <v>242</v>
      </c>
      <c r="I21" s="31" t="s">
        <v>243</v>
      </c>
      <c r="J21" s="31" t="s">
        <v>110</v>
      </c>
      <c r="L21" s="31" t="s">
        <v>244</v>
      </c>
      <c r="R21" s="31" t="s">
        <v>245</v>
      </c>
    </row>
    <row r="22" spans="1:18" ht="409.6" x14ac:dyDescent="0.3">
      <c r="A22">
        <v>20</v>
      </c>
      <c r="B22" s="31">
        <v>15</v>
      </c>
      <c r="C22" s="31" t="s">
        <v>246</v>
      </c>
      <c r="D22" s="31" t="s">
        <v>247</v>
      </c>
      <c r="E22" s="31">
        <v>2018</v>
      </c>
      <c r="F22" s="31" t="s">
        <v>248</v>
      </c>
      <c r="G22" s="31" t="s">
        <v>140</v>
      </c>
      <c r="H22" s="31" t="s">
        <v>178</v>
      </c>
      <c r="J22" s="31" t="s">
        <v>110</v>
      </c>
      <c r="R22" s="31" t="s">
        <v>249</v>
      </c>
    </row>
    <row r="23" spans="1:18" ht="409.6" x14ac:dyDescent="0.3">
      <c r="A23">
        <v>21</v>
      </c>
      <c r="B23" s="31">
        <v>16</v>
      </c>
      <c r="C23" s="31" t="s">
        <v>250</v>
      </c>
      <c r="D23" s="31" t="s">
        <v>251</v>
      </c>
      <c r="E23" s="31">
        <v>2017</v>
      </c>
      <c r="F23" s="31" t="s">
        <v>252</v>
      </c>
      <c r="G23" s="31" t="s">
        <v>203</v>
      </c>
      <c r="J23" s="31" t="s">
        <v>253</v>
      </c>
      <c r="L23" s="31" t="s">
        <v>254</v>
      </c>
      <c r="M23" s="31" t="s">
        <v>255</v>
      </c>
      <c r="N23" s="31" t="s">
        <v>256</v>
      </c>
      <c r="O23" s="31" t="s">
        <v>257</v>
      </c>
      <c r="P23" s="31" t="s">
        <v>258</v>
      </c>
    </row>
    <row r="24" spans="1:18" ht="129.6" x14ac:dyDescent="0.3">
      <c r="A24">
        <v>22</v>
      </c>
      <c r="B24" s="31">
        <v>17</v>
      </c>
      <c r="C24" s="31" t="s">
        <v>259</v>
      </c>
      <c r="D24" s="31" t="s">
        <v>260</v>
      </c>
      <c r="E24" s="31">
        <v>2012</v>
      </c>
      <c r="F24" s="31" t="s">
        <v>261</v>
      </c>
      <c r="G24" s="31" t="s">
        <v>262</v>
      </c>
      <c r="J24" s="31" t="s">
        <v>110</v>
      </c>
    </row>
    <row r="25" spans="1:18" ht="187.2" x14ac:dyDescent="0.3">
      <c r="A25">
        <v>23</v>
      </c>
      <c r="B25" s="31">
        <v>17</v>
      </c>
      <c r="D25" s="31" t="s">
        <v>263</v>
      </c>
      <c r="E25" s="31">
        <v>2002</v>
      </c>
      <c r="J25" s="31" t="s">
        <v>264</v>
      </c>
      <c r="L25" s="31" t="s">
        <v>265</v>
      </c>
      <c r="M25" s="31" t="s">
        <v>266</v>
      </c>
      <c r="N25" s="31" t="s">
        <v>267</v>
      </c>
    </row>
    <row r="26" spans="1:18" ht="144" x14ac:dyDescent="0.3">
      <c r="A26">
        <v>24</v>
      </c>
      <c r="B26" s="31">
        <v>17</v>
      </c>
      <c r="D26" s="31" t="s">
        <v>268</v>
      </c>
      <c r="E26" s="31">
        <v>2007</v>
      </c>
      <c r="J26" s="31" t="s">
        <v>269</v>
      </c>
      <c r="L26" s="31" t="s">
        <v>270</v>
      </c>
      <c r="M26" s="31" t="s">
        <v>271</v>
      </c>
      <c r="N26" s="31" t="s">
        <v>272</v>
      </c>
    </row>
    <row r="27" spans="1:18" ht="259.2" x14ac:dyDescent="0.3">
      <c r="A27">
        <v>25</v>
      </c>
      <c r="B27" s="31">
        <v>17</v>
      </c>
      <c r="D27" s="31" t="s">
        <v>273</v>
      </c>
      <c r="L27" s="31" t="s">
        <v>274</v>
      </c>
      <c r="M27" s="31" t="s">
        <v>275</v>
      </c>
      <c r="N27" s="31" t="s">
        <v>276</v>
      </c>
    </row>
    <row r="28" spans="1:18" ht="129.6" x14ac:dyDescent="0.3">
      <c r="A28">
        <v>26</v>
      </c>
      <c r="B28" s="31">
        <v>17</v>
      </c>
      <c r="D28" s="31" t="s">
        <v>277</v>
      </c>
      <c r="L28" s="31" t="s">
        <v>278</v>
      </c>
      <c r="M28" s="31" t="s">
        <v>112</v>
      </c>
      <c r="N28" s="31" t="s">
        <v>279</v>
      </c>
      <c r="P28" s="31" t="s">
        <v>280</v>
      </c>
    </row>
    <row r="29" spans="1:18" ht="273.60000000000002" x14ac:dyDescent="0.3">
      <c r="A29">
        <v>27</v>
      </c>
      <c r="B29" s="31">
        <v>17</v>
      </c>
      <c r="D29" s="31" t="s">
        <v>281</v>
      </c>
      <c r="L29" s="31" t="s">
        <v>282</v>
      </c>
      <c r="M29" s="31" t="s">
        <v>283</v>
      </c>
      <c r="N29" s="31" t="s">
        <v>284</v>
      </c>
      <c r="P29" s="31" t="s">
        <v>285</v>
      </c>
    </row>
    <row r="30" spans="1:18" ht="129.6" x14ac:dyDescent="0.3">
      <c r="A30">
        <v>28</v>
      </c>
      <c r="B30" s="31">
        <v>17</v>
      </c>
      <c r="D30" s="31" t="s">
        <v>286</v>
      </c>
      <c r="L30" s="31" t="s">
        <v>287</v>
      </c>
      <c r="M30" s="31" t="s">
        <v>288</v>
      </c>
      <c r="N30" s="31" t="s">
        <v>289</v>
      </c>
      <c r="P30" s="31" t="s">
        <v>290</v>
      </c>
    </row>
    <row r="31" spans="1:18" ht="43.2" x14ac:dyDescent="0.3">
      <c r="A31">
        <v>29</v>
      </c>
      <c r="B31" s="31">
        <v>17</v>
      </c>
      <c r="D31" s="31" t="s">
        <v>291</v>
      </c>
      <c r="E31" s="31">
        <v>2005</v>
      </c>
      <c r="J31" s="31" t="s">
        <v>292</v>
      </c>
      <c r="L31" s="31" t="s">
        <v>293</v>
      </c>
      <c r="N31" s="31" t="s">
        <v>294</v>
      </c>
      <c r="P31" s="31" t="s">
        <v>295</v>
      </c>
    </row>
    <row r="32" spans="1:18" ht="187.2" x14ac:dyDescent="0.3">
      <c r="A32">
        <v>30</v>
      </c>
      <c r="B32" s="31">
        <v>19</v>
      </c>
      <c r="C32" s="31" t="s">
        <v>296</v>
      </c>
      <c r="D32" s="31" t="s">
        <v>297</v>
      </c>
      <c r="E32" s="31">
        <v>2020</v>
      </c>
      <c r="F32" s="31" t="s">
        <v>298</v>
      </c>
      <c r="G32" s="31" t="s">
        <v>262</v>
      </c>
      <c r="Q32" s="31" t="s">
        <v>299</v>
      </c>
    </row>
    <row r="33" spans="1:18" ht="172.8" x14ac:dyDescent="0.3">
      <c r="A33">
        <v>31</v>
      </c>
      <c r="B33" s="31">
        <v>20</v>
      </c>
      <c r="C33" s="31" t="s">
        <v>300</v>
      </c>
      <c r="D33" s="31" t="s">
        <v>301</v>
      </c>
      <c r="E33" s="31">
        <v>2006</v>
      </c>
      <c r="F33" s="31" t="s">
        <v>302</v>
      </c>
      <c r="G33" s="31" t="s">
        <v>262</v>
      </c>
      <c r="H33" s="31" t="s">
        <v>303</v>
      </c>
      <c r="I33" s="31" t="s">
        <v>304</v>
      </c>
      <c r="L33" s="31" t="s">
        <v>305</v>
      </c>
      <c r="M33" s="31" t="s">
        <v>306</v>
      </c>
      <c r="N33" s="31" t="s">
        <v>307</v>
      </c>
      <c r="O33" s="31" t="s">
        <v>308</v>
      </c>
      <c r="R33" s="31" t="s">
        <v>309</v>
      </c>
    </row>
    <row r="34" spans="1:18" ht="230.4" x14ac:dyDescent="0.3">
      <c r="A34">
        <v>32</v>
      </c>
      <c r="B34" s="31">
        <v>21</v>
      </c>
      <c r="C34" s="31" t="s">
        <v>310</v>
      </c>
      <c r="D34" s="31" t="s">
        <v>311</v>
      </c>
      <c r="E34" s="31">
        <v>2018</v>
      </c>
      <c r="F34" s="31" t="s">
        <v>312</v>
      </c>
      <c r="G34" s="31" t="s">
        <v>203</v>
      </c>
      <c r="H34" s="31" t="s">
        <v>303</v>
      </c>
      <c r="J34" s="31" t="s">
        <v>313</v>
      </c>
      <c r="L34" s="31" t="s">
        <v>314</v>
      </c>
      <c r="M34" s="31" t="s">
        <v>315</v>
      </c>
      <c r="N34" s="31" t="s">
        <v>316</v>
      </c>
      <c r="P34" s="31" t="s">
        <v>317</v>
      </c>
      <c r="R34" s="31" t="s">
        <v>318</v>
      </c>
    </row>
    <row r="35" spans="1:18" ht="158.4" x14ac:dyDescent="0.3">
      <c r="A35">
        <v>33</v>
      </c>
      <c r="B35" s="31">
        <v>22</v>
      </c>
      <c r="C35" s="31" t="s">
        <v>319</v>
      </c>
      <c r="D35" s="31" t="s">
        <v>320</v>
      </c>
      <c r="E35" s="31">
        <v>2020</v>
      </c>
      <c r="F35" s="38" t="s">
        <v>321</v>
      </c>
      <c r="G35" s="31" t="s">
        <v>140</v>
      </c>
      <c r="H35" s="31" t="s">
        <v>178</v>
      </c>
      <c r="I35" s="31" t="s">
        <v>142</v>
      </c>
      <c r="J35" s="31" t="s">
        <v>110</v>
      </c>
      <c r="L35" s="31" t="s">
        <v>322</v>
      </c>
      <c r="R35" s="31" t="s">
        <v>323</v>
      </c>
    </row>
    <row r="36" spans="1:18" ht="409.6" x14ac:dyDescent="0.3">
      <c r="A36">
        <v>34</v>
      </c>
      <c r="B36" s="31">
        <v>23</v>
      </c>
      <c r="C36" s="31" t="s">
        <v>324</v>
      </c>
      <c r="D36" s="31" t="s">
        <v>325</v>
      </c>
      <c r="E36" s="31">
        <v>2019</v>
      </c>
      <c r="F36" s="31" t="s">
        <v>326</v>
      </c>
      <c r="J36" s="31" t="s">
        <v>110</v>
      </c>
      <c r="L36" s="31" t="s">
        <v>327</v>
      </c>
      <c r="M36" s="31" t="s">
        <v>328</v>
      </c>
      <c r="N36" s="31" t="s">
        <v>329</v>
      </c>
      <c r="R36" s="31" t="s">
        <v>330</v>
      </c>
    </row>
    <row r="37" spans="1:18" ht="201.6" x14ac:dyDescent="0.3">
      <c r="A37">
        <v>35</v>
      </c>
      <c r="B37" s="31">
        <v>24</v>
      </c>
      <c r="C37" s="31" t="s">
        <v>331</v>
      </c>
      <c r="D37" s="31" t="s">
        <v>332</v>
      </c>
      <c r="E37" s="31">
        <v>2019</v>
      </c>
      <c r="F37" s="31" t="s">
        <v>333</v>
      </c>
      <c r="L37" s="31" t="s">
        <v>334</v>
      </c>
      <c r="M37" s="31" t="s">
        <v>335</v>
      </c>
      <c r="N37" s="31" t="s">
        <v>336</v>
      </c>
      <c r="R37" s="31" t="s">
        <v>337</v>
      </c>
    </row>
    <row r="38" spans="1:18" ht="230.4" x14ac:dyDescent="0.3">
      <c r="A38">
        <v>36</v>
      </c>
      <c r="B38" s="31">
        <v>25</v>
      </c>
      <c r="C38" s="31" t="s">
        <v>338</v>
      </c>
      <c r="D38" s="31" t="s">
        <v>339</v>
      </c>
      <c r="E38" s="31">
        <v>2020</v>
      </c>
      <c r="F38" s="31" t="s">
        <v>340</v>
      </c>
      <c r="G38" s="31" t="s">
        <v>203</v>
      </c>
      <c r="J38" s="31" t="s">
        <v>341</v>
      </c>
      <c r="L38" s="31" t="s">
        <v>342</v>
      </c>
      <c r="M38" s="31" t="s">
        <v>343</v>
      </c>
      <c r="N38" s="31" t="s">
        <v>344</v>
      </c>
    </row>
    <row r="39" spans="1:18" ht="288" x14ac:dyDescent="0.3">
      <c r="A39">
        <v>37</v>
      </c>
      <c r="B39" s="31">
        <v>26</v>
      </c>
      <c r="C39" s="31" t="s">
        <v>345</v>
      </c>
      <c r="D39" s="31" t="s">
        <v>346</v>
      </c>
      <c r="E39" s="31">
        <v>2018</v>
      </c>
      <c r="F39" s="31" t="s">
        <v>347</v>
      </c>
      <c r="G39" s="31" t="s">
        <v>203</v>
      </c>
      <c r="J39" s="31" t="s">
        <v>341</v>
      </c>
      <c r="L39" s="31" t="s">
        <v>348</v>
      </c>
      <c r="M39" s="31" t="s">
        <v>349</v>
      </c>
      <c r="R39" s="31" t="s">
        <v>350</v>
      </c>
    </row>
    <row r="40" spans="1:18" ht="172.8" x14ac:dyDescent="0.3">
      <c r="A40">
        <v>38</v>
      </c>
      <c r="B40" s="31">
        <v>27</v>
      </c>
      <c r="C40" s="31" t="s">
        <v>351</v>
      </c>
      <c r="D40" s="31" t="s">
        <v>352</v>
      </c>
      <c r="E40" s="31">
        <v>2018</v>
      </c>
      <c r="F40" s="31" t="s">
        <v>353</v>
      </c>
      <c r="G40" s="31" t="s">
        <v>140</v>
      </c>
      <c r="J40" s="31" t="s">
        <v>354</v>
      </c>
      <c r="L40" s="31" t="s">
        <v>355</v>
      </c>
    </row>
    <row r="41" spans="1:18" ht="129.6" x14ac:dyDescent="0.3">
      <c r="A41">
        <v>39</v>
      </c>
      <c r="B41" s="31">
        <v>28</v>
      </c>
      <c r="C41" s="31" t="s">
        <v>356</v>
      </c>
      <c r="F41" s="31" t="s">
        <v>357</v>
      </c>
      <c r="G41" s="31" t="s">
        <v>358</v>
      </c>
      <c r="H41" s="31" t="s">
        <v>303</v>
      </c>
      <c r="I41" s="31" t="s">
        <v>142</v>
      </c>
      <c r="J41" s="31" t="s">
        <v>359</v>
      </c>
      <c r="L41" s="31" t="s">
        <v>360</v>
      </c>
      <c r="M41" s="31" t="s">
        <v>361</v>
      </c>
      <c r="N41" s="31" t="s">
        <v>362</v>
      </c>
    </row>
    <row r="42" spans="1:18" ht="187.2" x14ac:dyDescent="0.3">
      <c r="A42">
        <v>40</v>
      </c>
      <c r="B42" s="31">
        <v>29</v>
      </c>
      <c r="C42" s="31" t="s">
        <v>363</v>
      </c>
      <c r="D42" s="31" t="s">
        <v>364</v>
      </c>
      <c r="E42" s="31">
        <v>2021</v>
      </c>
      <c r="F42" s="31" t="s">
        <v>365</v>
      </c>
      <c r="G42" s="31" t="s">
        <v>203</v>
      </c>
      <c r="H42" s="31" t="s">
        <v>366</v>
      </c>
      <c r="I42" s="31" t="s">
        <v>142</v>
      </c>
      <c r="J42" s="31" t="s">
        <v>110</v>
      </c>
      <c r="L42" s="31" t="s">
        <v>367</v>
      </c>
      <c r="M42" s="31" t="s">
        <v>368</v>
      </c>
      <c r="N42" s="31" t="s">
        <v>369</v>
      </c>
      <c r="R42" s="31" t="s">
        <v>370</v>
      </c>
    </row>
    <row r="43" spans="1:18" ht="158.4" x14ac:dyDescent="0.3">
      <c r="A43">
        <v>41</v>
      </c>
      <c r="B43" s="31">
        <v>30</v>
      </c>
      <c r="C43" s="31" t="s">
        <v>371</v>
      </c>
      <c r="D43" s="31" t="s">
        <v>372</v>
      </c>
      <c r="E43" s="31">
        <v>2019</v>
      </c>
      <c r="F43" s="31" t="s">
        <v>372</v>
      </c>
      <c r="G43" s="31" t="s">
        <v>373</v>
      </c>
      <c r="H43" s="31" t="s">
        <v>303</v>
      </c>
      <c r="J43" s="31" t="s">
        <v>374</v>
      </c>
      <c r="K43" s="31">
        <v>1</v>
      </c>
      <c r="L43" s="31" t="s">
        <v>375</v>
      </c>
      <c r="M43" s="31" t="s">
        <v>376</v>
      </c>
      <c r="N43" s="31" t="s">
        <v>377</v>
      </c>
      <c r="P43" s="31" t="s">
        <v>378</v>
      </c>
    </row>
    <row r="44" spans="1:18" ht="273.60000000000002" x14ac:dyDescent="0.3">
      <c r="A44">
        <v>42</v>
      </c>
      <c r="B44" s="31">
        <v>31</v>
      </c>
      <c r="C44" s="31" t="s">
        <v>379</v>
      </c>
      <c r="D44" s="31" t="s">
        <v>380</v>
      </c>
      <c r="E44" s="31">
        <v>2020</v>
      </c>
      <c r="F44" s="31" t="s">
        <v>381</v>
      </c>
      <c r="H44" s="31" t="s">
        <v>382</v>
      </c>
      <c r="K44" s="31" t="s">
        <v>383</v>
      </c>
      <c r="L44" s="31" t="s">
        <v>384</v>
      </c>
      <c r="M44" s="31" t="s">
        <v>385</v>
      </c>
      <c r="O44" s="31" t="s">
        <v>386</v>
      </c>
      <c r="P44" s="31" t="s">
        <v>387</v>
      </c>
    </row>
    <row r="45" spans="1:18" ht="345.6" x14ac:dyDescent="0.3">
      <c r="A45">
        <v>43</v>
      </c>
      <c r="B45" s="31">
        <v>32</v>
      </c>
      <c r="C45" s="31" t="s">
        <v>388</v>
      </c>
      <c r="D45" s="31" t="s">
        <v>389</v>
      </c>
      <c r="E45" s="31">
        <v>2016</v>
      </c>
      <c r="F45" s="31" t="s">
        <v>390</v>
      </c>
      <c r="G45" s="31" t="s">
        <v>391</v>
      </c>
      <c r="H45" s="31" t="s">
        <v>392</v>
      </c>
      <c r="I45" s="31" t="s">
        <v>142</v>
      </c>
      <c r="J45" s="31" t="s">
        <v>253</v>
      </c>
      <c r="K45" s="31" t="s">
        <v>393</v>
      </c>
      <c r="L45" s="31" t="s">
        <v>394</v>
      </c>
      <c r="M45" s="31" t="s">
        <v>395</v>
      </c>
      <c r="N45" s="31" t="s">
        <v>396</v>
      </c>
      <c r="O45" s="31" t="s">
        <v>112</v>
      </c>
      <c r="P45" s="31" t="s">
        <v>397</v>
      </c>
    </row>
    <row r="46" spans="1:18" ht="115.2" x14ac:dyDescent="0.3">
      <c r="A46">
        <v>44</v>
      </c>
      <c r="B46" s="31">
        <v>33</v>
      </c>
      <c r="C46" s="31" t="s">
        <v>398</v>
      </c>
      <c r="D46" s="31" t="s">
        <v>399</v>
      </c>
      <c r="E46" s="31">
        <v>2021</v>
      </c>
      <c r="F46" s="31" t="s">
        <v>400</v>
      </c>
      <c r="G46" s="31" t="s">
        <v>401</v>
      </c>
      <c r="R46" s="31" t="s">
        <v>402</v>
      </c>
    </row>
    <row r="47" spans="1:18" ht="216" x14ac:dyDescent="0.3">
      <c r="A47">
        <v>45</v>
      </c>
      <c r="B47" s="31">
        <v>34</v>
      </c>
      <c r="C47" s="31" t="s">
        <v>403</v>
      </c>
      <c r="D47" s="31" t="s">
        <v>404</v>
      </c>
      <c r="E47" s="31">
        <v>2021</v>
      </c>
      <c r="F47" s="31" t="s">
        <v>405</v>
      </c>
      <c r="G47" s="31" t="s">
        <v>406</v>
      </c>
      <c r="H47" s="31" t="s">
        <v>392</v>
      </c>
      <c r="J47" s="31" t="s">
        <v>110</v>
      </c>
      <c r="L47" s="31" t="s">
        <v>407</v>
      </c>
      <c r="M47" s="31" t="s">
        <v>408</v>
      </c>
      <c r="N47" s="31" t="s">
        <v>409</v>
      </c>
      <c r="P47" s="31" t="s">
        <v>410</v>
      </c>
      <c r="R47" s="31" t="s">
        <v>411</v>
      </c>
    </row>
    <row r="48" spans="1:18" ht="129.6" x14ac:dyDescent="0.3">
      <c r="A48">
        <v>46</v>
      </c>
      <c r="B48" s="31">
        <v>35</v>
      </c>
      <c r="C48" s="31" t="s">
        <v>412</v>
      </c>
      <c r="D48" s="31" t="s">
        <v>413</v>
      </c>
      <c r="E48" s="31">
        <v>2017</v>
      </c>
      <c r="F48" s="31" t="s">
        <v>414</v>
      </c>
      <c r="G48" s="31" t="s">
        <v>415</v>
      </c>
      <c r="I48" s="31" t="s">
        <v>416</v>
      </c>
      <c r="J48" s="31" t="s">
        <v>110</v>
      </c>
      <c r="M48" s="31" t="s">
        <v>417</v>
      </c>
      <c r="N48" s="31" t="s">
        <v>418</v>
      </c>
      <c r="R48" s="31" t="s">
        <v>419</v>
      </c>
    </row>
    <row r="49" spans="1:18" ht="244.8" x14ac:dyDescent="0.3">
      <c r="A49">
        <v>47</v>
      </c>
      <c r="B49" s="31">
        <v>36</v>
      </c>
      <c r="C49" s="31" t="s">
        <v>420</v>
      </c>
      <c r="D49" s="31" t="s">
        <v>421</v>
      </c>
      <c r="E49" s="31">
        <v>2008</v>
      </c>
      <c r="F49" s="31" t="s">
        <v>422</v>
      </c>
      <c r="G49" s="31" t="s">
        <v>423</v>
      </c>
      <c r="L49" s="31" t="s">
        <v>424</v>
      </c>
      <c r="M49" s="31" t="s">
        <v>425</v>
      </c>
      <c r="N49" s="31" t="s">
        <v>426</v>
      </c>
      <c r="O49" s="31" t="s">
        <v>427</v>
      </c>
      <c r="R49" s="31" t="s">
        <v>428</v>
      </c>
    </row>
    <row r="50" spans="1:18" ht="409.6" x14ac:dyDescent="0.3">
      <c r="A50">
        <v>48</v>
      </c>
      <c r="B50" s="31">
        <v>37</v>
      </c>
      <c r="C50" s="31" t="s">
        <v>429</v>
      </c>
      <c r="D50" s="31" t="s">
        <v>430</v>
      </c>
      <c r="F50" s="31" t="s">
        <v>431</v>
      </c>
      <c r="G50" s="31" t="s">
        <v>415</v>
      </c>
      <c r="H50" s="31" t="s">
        <v>303</v>
      </c>
      <c r="I50" s="31" t="s">
        <v>142</v>
      </c>
      <c r="J50" s="31" t="s">
        <v>110</v>
      </c>
      <c r="L50" s="31" t="s">
        <v>432</v>
      </c>
      <c r="M50" s="31" t="s">
        <v>433</v>
      </c>
      <c r="N50" s="31" t="s">
        <v>434</v>
      </c>
      <c r="P50" s="31" t="s">
        <v>435</v>
      </c>
      <c r="R50" s="31" t="s">
        <v>436</v>
      </c>
    </row>
    <row r="51" spans="1:18" ht="57.6" x14ac:dyDescent="0.3">
      <c r="A51">
        <v>49</v>
      </c>
      <c r="B51" s="31">
        <v>38</v>
      </c>
      <c r="C51" s="31" t="s">
        <v>437</v>
      </c>
      <c r="D51" s="31" t="s">
        <v>356</v>
      </c>
      <c r="F51" s="31" t="s">
        <v>438</v>
      </c>
      <c r="G51" s="31" t="s">
        <v>439</v>
      </c>
      <c r="H51" s="31" t="s">
        <v>303</v>
      </c>
      <c r="I51" s="31" t="s">
        <v>142</v>
      </c>
      <c r="L51" s="31" t="s">
        <v>440</v>
      </c>
      <c r="M51" s="31" t="s">
        <v>441</v>
      </c>
      <c r="N51" s="31" t="s">
        <v>442</v>
      </c>
    </row>
    <row r="52" spans="1:18" ht="187.2" x14ac:dyDescent="0.3">
      <c r="A52">
        <v>50</v>
      </c>
      <c r="B52" s="31">
        <v>39</v>
      </c>
      <c r="C52" s="31" t="s">
        <v>443</v>
      </c>
      <c r="E52" s="31">
        <v>2013</v>
      </c>
      <c r="F52" s="31" t="s">
        <v>444</v>
      </c>
      <c r="G52" s="31" t="s">
        <v>445</v>
      </c>
      <c r="H52" s="31" t="s">
        <v>446</v>
      </c>
      <c r="I52" s="31" t="s">
        <v>142</v>
      </c>
      <c r="J52" s="31" t="s">
        <v>253</v>
      </c>
      <c r="L52" s="31" t="s">
        <v>447</v>
      </c>
      <c r="M52" s="31" t="s">
        <v>448</v>
      </c>
      <c r="N52" s="31" t="s">
        <v>449</v>
      </c>
      <c r="P52" s="31" t="s">
        <v>450</v>
      </c>
    </row>
    <row r="53" spans="1:18" ht="409.6" x14ac:dyDescent="0.3">
      <c r="A53">
        <v>51</v>
      </c>
      <c r="B53" s="31">
        <v>40</v>
      </c>
      <c r="C53" s="31" t="s">
        <v>451</v>
      </c>
      <c r="D53" s="31" t="s">
        <v>452</v>
      </c>
      <c r="E53" s="31">
        <v>2015</v>
      </c>
      <c r="F53" s="31" t="s">
        <v>453</v>
      </c>
      <c r="G53" s="31" t="s">
        <v>445</v>
      </c>
      <c r="H53" s="31" t="s">
        <v>392</v>
      </c>
      <c r="I53" s="31" t="s">
        <v>142</v>
      </c>
      <c r="J53" s="31" t="s">
        <v>253</v>
      </c>
      <c r="L53" s="31" t="s">
        <v>454</v>
      </c>
      <c r="M53" s="31" t="s">
        <v>455</v>
      </c>
      <c r="N53" s="31" t="s">
        <v>456</v>
      </c>
      <c r="O53" s="31" t="s">
        <v>457</v>
      </c>
    </row>
    <row r="54" spans="1:18" ht="409.6" x14ac:dyDescent="0.3">
      <c r="A54">
        <v>52</v>
      </c>
      <c r="B54" s="31">
        <v>41</v>
      </c>
      <c r="C54" s="31" t="s">
        <v>458</v>
      </c>
      <c r="D54" s="31" t="s">
        <v>356</v>
      </c>
      <c r="F54" s="31" t="s">
        <v>459</v>
      </c>
      <c r="G54" s="31" t="s">
        <v>439</v>
      </c>
      <c r="H54" s="31" t="s">
        <v>303</v>
      </c>
      <c r="I54" s="31" t="s">
        <v>142</v>
      </c>
      <c r="J54" s="31" t="s">
        <v>110</v>
      </c>
      <c r="L54" s="31" t="s">
        <v>384</v>
      </c>
      <c r="O54" s="31" t="s">
        <v>460</v>
      </c>
    </row>
    <row r="55" spans="1:18" ht="288" x14ac:dyDescent="0.3">
      <c r="A55">
        <v>53</v>
      </c>
      <c r="B55" s="31">
        <v>42</v>
      </c>
      <c r="C55" s="31" t="s">
        <v>461</v>
      </c>
      <c r="D55" s="31" t="s">
        <v>462</v>
      </c>
      <c r="E55" s="31">
        <v>2011</v>
      </c>
      <c r="F55" s="31" t="s">
        <v>463</v>
      </c>
      <c r="G55" s="31" t="s">
        <v>391</v>
      </c>
      <c r="H55" s="31" t="s">
        <v>464</v>
      </c>
      <c r="I55" s="31" t="s">
        <v>465</v>
      </c>
      <c r="L55" s="31" t="s">
        <v>466</v>
      </c>
      <c r="M55" s="31" t="s">
        <v>467</v>
      </c>
      <c r="N55" s="31" t="s">
        <v>468</v>
      </c>
      <c r="P55" s="31" t="s">
        <v>469</v>
      </c>
    </row>
    <row r="56" spans="1:18" ht="273.60000000000002" x14ac:dyDescent="0.3">
      <c r="A56">
        <v>54</v>
      </c>
      <c r="B56" s="31">
        <v>43</v>
      </c>
      <c r="C56" s="31" t="s">
        <v>470</v>
      </c>
      <c r="D56" s="31" t="s">
        <v>471</v>
      </c>
      <c r="E56" s="31">
        <v>2019</v>
      </c>
      <c r="F56" s="31" t="s">
        <v>472</v>
      </c>
      <c r="G56" s="31" t="s">
        <v>473</v>
      </c>
      <c r="H56" s="31" t="s">
        <v>474</v>
      </c>
      <c r="J56" s="31" t="s">
        <v>253</v>
      </c>
      <c r="L56" s="31" t="s">
        <v>475</v>
      </c>
      <c r="M56" s="31" t="s">
        <v>476</v>
      </c>
      <c r="N56" s="31" t="s">
        <v>477</v>
      </c>
      <c r="Q56" s="31" t="s">
        <v>478</v>
      </c>
    </row>
    <row r="57" spans="1:18" ht="172.8" x14ac:dyDescent="0.3">
      <c r="A57">
        <v>55</v>
      </c>
      <c r="B57" s="31">
        <v>44</v>
      </c>
      <c r="C57" s="31" t="s">
        <v>479</v>
      </c>
      <c r="D57" s="31" t="s">
        <v>480</v>
      </c>
      <c r="E57" s="31">
        <v>2021</v>
      </c>
      <c r="F57" s="31" t="s">
        <v>481</v>
      </c>
      <c r="H57" s="31" t="s">
        <v>482</v>
      </c>
      <c r="R57" s="31" t="s">
        <v>483</v>
      </c>
    </row>
    <row r="58" spans="1:18" ht="187.2" x14ac:dyDescent="0.3">
      <c r="A58">
        <v>56</v>
      </c>
      <c r="B58" s="31">
        <v>45</v>
      </c>
      <c r="C58" s="31" t="s">
        <v>484</v>
      </c>
      <c r="D58" s="31" t="s">
        <v>485</v>
      </c>
      <c r="E58" s="31">
        <v>2018</v>
      </c>
      <c r="H58" s="31" t="s">
        <v>303</v>
      </c>
      <c r="J58" s="31" t="s">
        <v>486</v>
      </c>
      <c r="L58" s="31" t="s">
        <v>487</v>
      </c>
      <c r="M58" s="31" t="s">
        <v>488</v>
      </c>
    </row>
    <row r="59" spans="1:18" ht="158.4" x14ac:dyDescent="0.3">
      <c r="A59">
        <v>57</v>
      </c>
      <c r="B59" s="31">
        <v>45</v>
      </c>
      <c r="C59" s="31" t="s">
        <v>489</v>
      </c>
      <c r="D59" s="31" t="s">
        <v>490</v>
      </c>
      <c r="E59" s="31">
        <v>2014</v>
      </c>
      <c r="F59" s="31">
        <v>45</v>
      </c>
      <c r="G59" s="31" t="s">
        <v>491</v>
      </c>
      <c r="L59" s="31" t="s">
        <v>492</v>
      </c>
      <c r="M59" s="31" t="s">
        <v>493</v>
      </c>
      <c r="N59" s="31" t="s">
        <v>494</v>
      </c>
      <c r="R59" s="31" t="s">
        <v>495</v>
      </c>
    </row>
    <row r="60" spans="1:18" ht="259.2" x14ac:dyDescent="0.3">
      <c r="A60">
        <v>58</v>
      </c>
      <c r="B60" s="31">
        <v>46</v>
      </c>
      <c r="C60" s="31" t="s">
        <v>496</v>
      </c>
      <c r="D60" s="31" t="s">
        <v>497</v>
      </c>
      <c r="E60" s="31">
        <v>2018</v>
      </c>
      <c r="F60" s="31" t="s">
        <v>498</v>
      </c>
      <c r="G60" s="31" t="s">
        <v>499</v>
      </c>
      <c r="H60" s="31" t="s">
        <v>392</v>
      </c>
      <c r="I60" s="31" t="s">
        <v>500</v>
      </c>
      <c r="J60" s="31" t="s">
        <v>253</v>
      </c>
      <c r="L60" s="31" t="s">
        <v>501</v>
      </c>
      <c r="N60" s="31" t="s">
        <v>502</v>
      </c>
      <c r="O60" s="31" t="s">
        <v>503</v>
      </c>
      <c r="P60" s="31" t="s">
        <v>504</v>
      </c>
      <c r="R60" s="31" t="s">
        <v>505</v>
      </c>
    </row>
    <row r="61" spans="1:18" ht="230.4" x14ac:dyDescent="0.3">
      <c r="A61">
        <v>59</v>
      </c>
      <c r="B61" s="31">
        <v>47</v>
      </c>
      <c r="C61" s="31" t="s">
        <v>506</v>
      </c>
      <c r="D61" s="31" t="s">
        <v>507</v>
      </c>
      <c r="E61" s="31">
        <v>2019</v>
      </c>
      <c r="F61" s="31" t="s">
        <v>508</v>
      </c>
      <c r="G61" s="31" t="s">
        <v>509</v>
      </c>
      <c r="H61" s="31" t="s">
        <v>392</v>
      </c>
      <c r="I61" s="31" t="s">
        <v>500</v>
      </c>
      <c r="J61" s="31" t="s">
        <v>110</v>
      </c>
      <c r="L61" s="31" t="s">
        <v>510</v>
      </c>
      <c r="M61" s="31" t="s">
        <v>511</v>
      </c>
      <c r="N61" s="31" t="s">
        <v>512</v>
      </c>
    </row>
    <row r="62" spans="1:18" ht="172.8" x14ac:dyDescent="0.3">
      <c r="A62">
        <v>60</v>
      </c>
      <c r="B62" s="31">
        <v>48</v>
      </c>
      <c r="C62" s="31" t="s">
        <v>513</v>
      </c>
      <c r="D62" s="31" t="s">
        <v>514</v>
      </c>
      <c r="E62" s="31">
        <v>2020</v>
      </c>
      <c r="F62" s="31" t="s">
        <v>405</v>
      </c>
      <c r="G62" s="31" t="s">
        <v>406</v>
      </c>
      <c r="H62" s="31" t="s">
        <v>392</v>
      </c>
      <c r="P62" s="31" t="s">
        <v>515</v>
      </c>
      <c r="R62" s="31" t="s">
        <v>516</v>
      </c>
    </row>
    <row r="63" spans="1:18" ht="288" x14ac:dyDescent="0.3">
      <c r="A63">
        <v>61</v>
      </c>
      <c r="B63" s="31">
        <v>49</v>
      </c>
      <c r="C63" s="31" t="s">
        <v>517</v>
      </c>
      <c r="D63" s="31" t="s">
        <v>518</v>
      </c>
      <c r="E63" s="31">
        <v>2020</v>
      </c>
      <c r="F63" s="31" t="s">
        <v>519</v>
      </c>
      <c r="G63" s="31" t="s">
        <v>499</v>
      </c>
      <c r="H63" s="31" t="s">
        <v>520</v>
      </c>
      <c r="L63" s="31" t="s">
        <v>521</v>
      </c>
      <c r="M63" s="31" t="s">
        <v>522</v>
      </c>
      <c r="N63" s="31" t="s">
        <v>523</v>
      </c>
      <c r="P63" s="31" t="s">
        <v>524</v>
      </c>
    </row>
    <row r="64" spans="1:18" ht="374.4" x14ac:dyDescent="0.3">
      <c r="A64">
        <v>62</v>
      </c>
      <c r="B64" s="31">
        <v>50</v>
      </c>
      <c r="C64" s="31" t="s">
        <v>525</v>
      </c>
      <c r="D64" s="31" t="s">
        <v>526</v>
      </c>
      <c r="E64" s="31">
        <v>2020</v>
      </c>
      <c r="F64" s="31" t="s">
        <v>527</v>
      </c>
      <c r="G64" s="31" t="s">
        <v>499</v>
      </c>
      <c r="H64" s="31" t="s">
        <v>528</v>
      </c>
      <c r="J64" s="31" t="s">
        <v>110</v>
      </c>
      <c r="L64" s="31" t="s">
        <v>529</v>
      </c>
      <c r="M64" s="31" t="s">
        <v>530</v>
      </c>
      <c r="N64" s="31" t="s">
        <v>531</v>
      </c>
      <c r="O64" s="31" t="s">
        <v>503</v>
      </c>
      <c r="P64" s="31" t="s">
        <v>532</v>
      </c>
      <c r="R64" s="31" t="s">
        <v>533</v>
      </c>
    </row>
    <row r="65" spans="1:18" s="33" customFormat="1" x14ac:dyDescent="0.3">
      <c r="A65">
        <v>63</v>
      </c>
      <c r="B65" s="39"/>
      <c r="C65" s="39"/>
      <c r="D65" s="39"/>
      <c r="E65" s="39"/>
      <c r="F65" s="39"/>
      <c r="G65" s="39"/>
      <c r="H65" s="39"/>
      <c r="I65" s="39"/>
      <c r="J65" s="39"/>
      <c r="K65" s="39"/>
      <c r="L65" s="39"/>
      <c r="M65" s="39"/>
      <c r="N65" s="39"/>
      <c r="O65" s="39"/>
      <c r="P65" s="39"/>
      <c r="Q65" s="39"/>
      <c r="R65" s="39"/>
    </row>
    <row r="66" spans="1:18" ht="409.6" x14ac:dyDescent="0.3">
      <c r="A66">
        <v>64</v>
      </c>
      <c r="B66" s="31">
        <v>51</v>
      </c>
      <c r="C66" s="31" t="s">
        <v>534</v>
      </c>
      <c r="D66" s="31" t="s">
        <v>535</v>
      </c>
      <c r="E66" s="31">
        <v>2021</v>
      </c>
      <c r="F66" s="31" t="s">
        <v>536</v>
      </c>
      <c r="G66" s="31" t="s">
        <v>509</v>
      </c>
      <c r="L66" s="31" t="s">
        <v>537</v>
      </c>
      <c r="O66" s="31" t="s">
        <v>538</v>
      </c>
      <c r="Q66" s="31" t="s">
        <v>539</v>
      </c>
    </row>
    <row r="67" spans="1:18" ht="187.2" x14ac:dyDescent="0.3">
      <c r="A67">
        <v>65</v>
      </c>
      <c r="B67" s="31">
        <v>52</v>
      </c>
      <c r="C67" s="31" t="s">
        <v>540</v>
      </c>
      <c r="D67" s="31" t="s">
        <v>541</v>
      </c>
      <c r="F67" s="31" t="s">
        <v>406</v>
      </c>
      <c r="H67" s="31" t="s">
        <v>392</v>
      </c>
      <c r="I67" s="31" t="s">
        <v>542</v>
      </c>
      <c r="J67" s="31" t="s">
        <v>110</v>
      </c>
      <c r="P67" s="31" t="s">
        <v>543</v>
      </c>
      <c r="R67" t="s">
        <v>544</v>
      </c>
    </row>
    <row r="68" spans="1:18" ht="409.6" x14ac:dyDescent="0.3">
      <c r="A68">
        <v>66</v>
      </c>
      <c r="B68" s="31">
        <v>53</v>
      </c>
      <c r="C68" s="31" t="s">
        <v>545</v>
      </c>
      <c r="D68" s="31" t="s">
        <v>546</v>
      </c>
      <c r="E68" s="31">
        <v>2020</v>
      </c>
      <c r="F68" s="31" t="s">
        <v>547</v>
      </c>
      <c r="G68" s="31" t="s">
        <v>499</v>
      </c>
      <c r="H68" s="31" t="s">
        <v>392</v>
      </c>
      <c r="I68" s="31" t="s">
        <v>548</v>
      </c>
      <c r="K68" s="31" t="s">
        <v>549</v>
      </c>
      <c r="L68" s="31" t="s">
        <v>550</v>
      </c>
      <c r="M68" s="31" t="s">
        <v>551</v>
      </c>
      <c r="N68" s="31" t="s">
        <v>552</v>
      </c>
      <c r="R68" s="31" t="s">
        <v>553</v>
      </c>
    </row>
    <row r="69" spans="1:18" ht="259.2" x14ac:dyDescent="0.3">
      <c r="A69">
        <v>67</v>
      </c>
      <c r="B69" s="31">
        <v>54</v>
      </c>
      <c r="C69" s="31" t="s">
        <v>554</v>
      </c>
      <c r="D69" s="31" t="s">
        <v>555</v>
      </c>
      <c r="E69" s="31">
        <v>2016</v>
      </c>
      <c r="F69" s="31" t="s">
        <v>556</v>
      </c>
      <c r="G69" s="31" t="s">
        <v>557</v>
      </c>
      <c r="H69" s="31" t="s">
        <v>558</v>
      </c>
      <c r="J69" s="31" t="s">
        <v>110</v>
      </c>
      <c r="O69" s="31" t="s">
        <v>559</v>
      </c>
      <c r="P69" s="31" t="s">
        <v>560</v>
      </c>
      <c r="R69" s="31" t="s">
        <v>561</v>
      </c>
    </row>
    <row r="70" spans="1:18" ht="187.8" thickBot="1" x14ac:dyDescent="0.35">
      <c r="A70">
        <v>68</v>
      </c>
      <c r="B70" s="31">
        <v>55</v>
      </c>
      <c r="C70" s="31" t="s">
        <v>562</v>
      </c>
      <c r="D70" s="31" t="s">
        <v>563</v>
      </c>
      <c r="E70" s="31">
        <v>2019</v>
      </c>
      <c r="F70" s="31" t="s">
        <v>564</v>
      </c>
      <c r="G70" s="31" t="s">
        <v>565</v>
      </c>
      <c r="H70" s="31" t="s">
        <v>392</v>
      </c>
      <c r="P70" s="31" t="s">
        <v>543</v>
      </c>
      <c r="R70" s="31" t="s">
        <v>566</v>
      </c>
    </row>
    <row r="71" spans="1:18" ht="252.6" thickBot="1" x14ac:dyDescent="0.35">
      <c r="A71" s="49">
        <v>69</v>
      </c>
      <c r="B71" s="50"/>
      <c r="C71" s="51" t="s">
        <v>567</v>
      </c>
      <c r="D71" s="51" t="s">
        <v>568</v>
      </c>
      <c r="E71" s="51">
        <v>2021</v>
      </c>
      <c r="F71" s="51" t="s">
        <v>569</v>
      </c>
    </row>
    <row r="72" spans="1:18" ht="84.6" thickBot="1" x14ac:dyDescent="0.35">
      <c r="A72" s="49">
        <v>70</v>
      </c>
      <c r="B72" s="50"/>
      <c r="C72" s="51" t="s">
        <v>570</v>
      </c>
      <c r="D72" s="51" t="s">
        <v>571</v>
      </c>
      <c r="E72" s="52">
        <v>2015</v>
      </c>
      <c r="F72" s="51"/>
    </row>
  </sheetData>
  <autoFilter ref="A2:T70" xr:uid="{59387CDC-3FE9-45F0-9044-2C8BA7F359F4}"/>
  <mergeCells count="1">
    <mergeCell ref="L1:N1"/>
  </mergeCells>
  <conditionalFormatting sqref="C1:C70 C73:C1048576">
    <cfRule type="duplicateValues" dxfId="0" priority="1"/>
  </conditionalFormatting>
  <hyperlinks>
    <hyperlink ref="F35" r:id="rId1" xr:uid="{6938FB5F-403F-4C56-9EDD-BFCAB563A8F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F7B0-00D3-4F15-945D-29E78C2ED15A}">
  <dimension ref="A1:AP51"/>
  <sheetViews>
    <sheetView zoomScale="60" zoomScaleNormal="60" workbookViewId="0">
      <pane xSplit="1" ySplit="3" topLeftCell="B4" activePane="bottomRight" state="frozen"/>
      <selection pane="topRight" activeCell="B1" sqref="B1"/>
      <selection pane="bottomLeft" activeCell="A4" sqref="A4"/>
      <selection pane="bottomRight" sqref="A1:E1"/>
    </sheetView>
  </sheetViews>
  <sheetFormatPr defaultRowHeight="14.4" x14ac:dyDescent="0.3"/>
  <cols>
    <col min="1" max="1" width="18.21875" bestFit="1" customWidth="1"/>
    <col min="2" max="2" width="29.44140625" customWidth="1"/>
    <col min="3" max="3" width="9" bestFit="1" customWidth="1"/>
    <col min="4" max="4" width="9" customWidth="1"/>
    <col min="5" max="6" width="10.44140625" customWidth="1"/>
    <col min="7" max="11" width="12" customWidth="1"/>
    <col min="23" max="24" width="12.5546875" customWidth="1"/>
    <col min="26" max="26" width="12.21875" customWidth="1"/>
    <col min="31" max="31" width="14.21875" customWidth="1"/>
    <col min="35" max="35" width="12.21875" customWidth="1"/>
  </cols>
  <sheetData>
    <row r="1" spans="1:42" ht="15" thickBot="1" x14ac:dyDescent="0.35">
      <c r="A1" s="84" t="s">
        <v>572</v>
      </c>
      <c r="B1" s="84"/>
      <c r="C1" s="84"/>
      <c r="D1" s="84"/>
      <c r="E1" s="84"/>
      <c r="F1" s="40"/>
      <c r="G1" s="85" t="s">
        <v>573</v>
      </c>
      <c r="H1" s="86"/>
      <c r="I1" s="86"/>
      <c r="J1" s="86"/>
      <c r="K1" s="87"/>
      <c r="L1" s="88" t="s">
        <v>574</v>
      </c>
      <c r="M1" s="89"/>
      <c r="N1" s="89"/>
      <c r="O1" s="89"/>
      <c r="P1" s="89"/>
      <c r="Q1" s="89"/>
      <c r="R1" s="89"/>
      <c r="S1" s="89"/>
      <c r="T1" s="90"/>
      <c r="U1" s="91" t="s">
        <v>575</v>
      </c>
      <c r="V1" s="91"/>
      <c r="W1" s="91"/>
      <c r="X1" s="91"/>
      <c r="Y1" s="91"/>
      <c r="Z1" s="91"/>
      <c r="AA1" s="91"/>
      <c r="AB1" s="91"/>
      <c r="AC1" s="91"/>
      <c r="AD1" s="91"/>
      <c r="AE1" s="91"/>
      <c r="AF1" s="91"/>
      <c r="AG1" s="91"/>
      <c r="AH1" s="91"/>
      <c r="AI1" s="91"/>
      <c r="AJ1" s="2" t="s">
        <v>576</v>
      </c>
      <c r="AK1" s="1" t="s">
        <v>577</v>
      </c>
    </row>
    <row r="2" spans="1:42" ht="172.2" thickBot="1" x14ac:dyDescent="0.35">
      <c r="A2" s="3" t="s">
        <v>0</v>
      </c>
      <c r="B2" s="3" t="s">
        <v>2</v>
      </c>
      <c r="C2" s="3" t="s">
        <v>4</v>
      </c>
      <c r="D2" s="3" t="s">
        <v>6</v>
      </c>
      <c r="E2" s="4" t="s">
        <v>8</v>
      </c>
      <c r="F2" s="44" t="s">
        <v>10</v>
      </c>
      <c r="G2" s="5" t="s">
        <v>12</v>
      </c>
      <c r="H2" s="5" t="s">
        <v>14</v>
      </c>
      <c r="I2" s="5" t="s">
        <v>15</v>
      </c>
      <c r="J2" s="5" t="s">
        <v>16</v>
      </c>
      <c r="K2" s="6" t="s">
        <v>578</v>
      </c>
      <c r="L2" s="7" t="s">
        <v>19</v>
      </c>
      <c r="M2" s="7" t="s">
        <v>21</v>
      </c>
      <c r="N2" s="7" t="s">
        <v>22</v>
      </c>
      <c r="O2" s="7" t="s">
        <v>23</v>
      </c>
      <c r="P2" s="7" t="s">
        <v>24</v>
      </c>
      <c r="Q2" s="7" t="s">
        <v>25</v>
      </c>
      <c r="R2" s="7" t="s">
        <v>26</v>
      </c>
      <c r="S2" s="7" t="s">
        <v>579</v>
      </c>
      <c r="T2" s="8" t="s">
        <v>580</v>
      </c>
      <c r="U2" s="11" t="s">
        <v>40</v>
      </c>
      <c r="V2" s="11" t="s">
        <v>42</v>
      </c>
      <c r="W2" s="12" t="s">
        <v>44</v>
      </c>
      <c r="X2" s="12" t="s">
        <v>581</v>
      </c>
      <c r="Y2" s="11" t="s">
        <v>47</v>
      </c>
      <c r="Z2" s="11" t="s">
        <v>49</v>
      </c>
      <c r="AA2" s="13" t="s">
        <v>51</v>
      </c>
      <c r="AB2" s="13" t="s">
        <v>53</v>
      </c>
      <c r="AC2" s="13" t="s">
        <v>55</v>
      </c>
      <c r="AD2" s="13" t="s">
        <v>56</v>
      </c>
      <c r="AE2" s="13" t="s">
        <v>58</v>
      </c>
      <c r="AF2" s="14" t="s">
        <v>582</v>
      </c>
      <c r="AG2" s="14" t="s">
        <v>62</v>
      </c>
      <c r="AH2" s="13" t="s">
        <v>66</v>
      </c>
      <c r="AI2" s="15" t="s">
        <v>583</v>
      </c>
      <c r="AJ2" s="17"/>
      <c r="AK2" s="16" t="s">
        <v>584</v>
      </c>
      <c r="AN2" t="s">
        <v>585</v>
      </c>
      <c r="AP2" t="s">
        <v>586</v>
      </c>
    </row>
    <row r="3" spans="1:42" ht="174.75" customHeight="1" thickBot="1" x14ac:dyDescent="0.35">
      <c r="A3" s="18" t="s">
        <v>1</v>
      </c>
      <c r="B3" s="19" t="s">
        <v>3</v>
      </c>
      <c r="C3" s="19" t="s">
        <v>5</v>
      </c>
      <c r="D3" s="19"/>
      <c r="E3" s="19" t="s">
        <v>9</v>
      </c>
      <c r="F3" s="19" t="s">
        <v>11</v>
      </c>
      <c r="G3" s="73" t="s">
        <v>13</v>
      </c>
      <c r="H3" s="73" t="s">
        <v>13</v>
      </c>
      <c r="I3" s="73" t="s">
        <v>13</v>
      </c>
      <c r="J3" s="73" t="s">
        <v>13</v>
      </c>
      <c r="K3" s="20" t="s">
        <v>18</v>
      </c>
      <c r="L3" s="21" t="s">
        <v>20</v>
      </c>
      <c r="M3" s="21" t="s">
        <v>20</v>
      </c>
      <c r="N3" s="21" t="s">
        <v>20</v>
      </c>
      <c r="O3" s="21" t="s">
        <v>20</v>
      </c>
      <c r="P3" s="21" t="s">
        <v>20</v>
      </c>
      <c r="Q3" s="21" t="s">
        <v>20</v>
      </c>
      <c r="R3" s="21" t="s">
        <v>20</v>
      </c>
      <c r="S3" s="21" t="s">
        <v>28</v>
      </c>
      <c r="T3" s="21" t="s">
        <v>30</v>
      </c>
      <c r="U3" s="23" t="s">
        <v>41</v>
      </c>
      <c r="V3" s="24" t="s">
        <v>43</v>
      </c>
      <c r="W3" s="24" t="s">
        <v>20</v>
      </c>
      <c r="X3" s="24" t="s">
        <v>20</v>
      </c>
      <c r="Y3" s="25" t="s">
        <v>48</v>
      </c>
      <c r="Z3" s="24" t="s">
        <v>587</v>
      </c>
      <c r="AA3" s="24" t="s">
        <v>52</v>
      </c>
      <c r="AB3" s="26" t="s">
        <v>54</v>
      </c>
      <c r="AC3" s="27" t="s">
        <v>43</v>
      </c>
      <c r="AD3" s="26" t="s">
        <v>57</v>
      </c>
      <c r="AE3" s="28" t="s">
        <v>59</v>
      </c>
      <c r="AF3" s="28" t="s">
        <v>61</v>
      </c>
      <c r="AG3" s="28" t="s">
        <v>588</v>
      </c>
      <c r="AH3" s="28" t="s">
        <v>67</v>
      </c>
      <c r="AI3" s="28" t="s">
        <v>589</v>
      </c>
      <c r="AJ3" s="17" t="s">
        <v>590</v>
      </c>
      <c r="AK3" s="29" t="s">
        <v>591</v>
      </c>
    </row>
    <row r="4" spans="1:42" ht="158.4" x14ac:dyDescent="0.3">
      <c r="A4" s="42" t="s">
        <v>592</v>
      </c>
      <c r="C4">
        <v>29</v>
      </c>
      <c r="D4" t="s">
        <v>593</v>
      </c>
      <c r="E4" t="s">
        <v>594</v>
      </c>
      <c r="F4">
        <f t="shared" ref="F4:F51" si="0">C4/100</f>
        <v>0.28999999999999998</v>
      </c>
      <c r="G4">
        <v>2</v>
      </c>
      <c r="H4">
        <v>2</v>
      </c>
      <c r="I4">
        <v>2</v>
      </c>
      <c r="L4">
        <v>1</v>
      </c>
      <c r="M4">
        <v>1</v>
      </c>
      <c r="O4">
        <v>1</v>
      </c>
      <c r="U4" s="30"/>
      <c r="V4">
        <v>2</v>
      </c>
      <c r="W4">
        <v>1</v>
      </c>
      <c r="X4">
        <v>1</v>
      </c>
      <c r="Y4">
        <v>1</v>
      </c>
      <c r="AC4">
        <v>3</v>
      </c>
      <c r="AD4">
        <v>1</v>
      </c>
      <c r="AJ4">
        <v>2</v>
      </c>
      <c r="AK4">
        <f t="shared" ref="AK4:AK51" si="1">SUM(G4:AJ4)*F4</f>
        <v>5.8</v>
      </c>
      <c r="AN4" s="31" t="s">
        <v>595</v>
      </c>
    </row>
    <row r="5" spans="1:42" ht="27.75" customHeight="1" x14ac:dyDescent="0.3">
      <c r="A5" s="42" t="s">
        <v>596</v>
      </c>
      <c r="C5">
        <v>31</v>
      </c>
      <c r="D5" t="s">
        <v>597</v>
      </c>
      <c r="E5" t="s">
        <v>598</v>
      </c>
      <c r="F5">
        <f t="shared" si="0"/>
        <v>0.31</v>
      </c>
      <c r="G5">
        <v>2</v>
      </c>
      <c r="H5">
        <v>2</v>
      </c>
      <c r="J5">
        <v>2</v>
      </c>
      <c r="L5">
        <v>1</v>
      </c>
      <c r="M5">
        <v>1</v>
      </c>
      <c r="O5">
        <v>1</v>
      </c>
      <c r="U5">
        <v>1</v>
      </c>
      <c r="V5">
        <v>1</v>
      </c>
      <c r="X5">
        <v>1</v>
      </c>
      <c r="Y5">
        <v>1</v>
      </c>
      <c r="AC5">
        <v>2</v>
      </c>
      <c r="AD5">
        <v>1</v>
      </c>
      <c r="AJ5">
        <v>2</v>
      </c>
      <c r="AK5">
        <f t="shared" si="1"/>
        <v>5.58</v>
      </c>
      <c r="AN5" s="31" t="s">
        <v>599</v>
      </c>
    </row>
    <row r="6" spans="1:42" ht="29.25" customHeight="1" x14ac:dyDescent="0.3">
      <c r="A6" s="42" t="s">
        <v>600</v>
      </c>
      <c r="C6">
        <v>36</v>
      </c>
      <c r="D6" t="s">
        <v>601</v>
      </c>
      <c r="E6" t="s">
        <v>602</v>
      </c>
      <c r="F6">
        <f t="shared" si="0"/>
        <v>0.36</v>
      </c>
      <c r="G6">
        <v>2</v>
      </c>
      <c r="H6">
        <v>2</v>
      </c>
      <c r="J6">
        <v>2</v>
      </c>
      <c r="L6">
        <v>1</v>
      </c>
      <c r="O6">
        <v>1</v>
      </c>
      <c r="X6">
        <v>1</v>
      </c>
      <c r="AB6">
        <v>1</v>
      </c>
      <c r="AC6">
        <v>3</v>
      </c>
      <c r="AJ6">
        <v>2</v>
      </c>
      <c r="AK6">
        <f t="shared" si="1"/>
        <v>5.3999999999999995</v>
      </c>
      <c r="AN6" t="s">
        <v>603</v>
      </c>
    </row>
    <row r="7" spans="1:42" ht="36" customHeight="1" x14ac:dyDescent="0.3">
      <c r="A7" s="42" t="s">
        <v>604</v>
      </c>
      <c r="C7">
        <v>27</v>
      </c>
      <c r="D7" t="s">
        <v>605</v>
      </c>
      <c r="E7" t="s">
        <v>594</v>
      </c>
      <c r="F7">
        <f t="shared" si="0"/>
        <v>0.27</v>
      </c>
      <c r="G7">
        <v>3</v>
      </c>
      <c r="H7">
        <v>2</v>
      </c>
      <c r="L7">
        <v>1</v>
      </c>
      <c r="M7">
        <v>1</v>
      </c>
      <c r="W7">
        <v>1</v>
      </c>
      <c r="X7">
        <v>1</v>
      </c>
      <c r="AC7">
        <v>3</v>
      </c>
      <c r="AJ7">
        <v>2</v>
      </c>
      <c r="AK7">
        <f t="shared" si="1"/>
        <v>3.7800000000000002</v>
      </c>
      <c r="AN7" s="31" t="s">
        <v>606</v>
      </c>
    </row>
    <row r="8" spans="1:42" ht="21.75" customHeight="1" x14ac:dyDescent="0.3">
      <c r="A8" s="42" t="s">
        <v>607</v>
      </c>
      <c r="C8">
        <v>23</v>
      </c>
      <c r="D8" t="s">
        <v>608</v>
      </c>
      <c r="E8" t="s">
        <v>598</v>
      </c>
      <c r="F8">
        <f t="shared" si="0"/>
        <v>0.23</v>
      </c>
      <c r="G8">
        <v>2</v>
      </c>
      <c r="H8">
        <v>2</v>
      </c>
      <c r="I8">
        <v>2</v>
      </c>
      <c r="L8">
        <v>1</v>
      </c>
      <c r="W8">
        <v>1</v>
      </c>
      <c r="X8">
        <v>1</v>
      </c>
      <c r="AC8">
        <v>3</v>
      </c>
      <c r="AD8">
        <v>1</v>
      </c>
      <c r="AJ8">
        <v>2</v>
      </c>
      <c r="AK8">
        <f t="shared" si="1"/>
        <v>3.45</v>
      </c>
      <c r="AN8" t="s">
        <v>609</v>
      </c>
    </row>
    <row r="9" spans="1:42" ht="144" x14ac:dyDescent="0.3">
      <c r="A9" t="s">
        <v>610</v>
      </c>
      <c r="C9">
        <v>20</v>
      </c>
      <c r="D9" t="s">
        <v>611</v>
      </c>
      <c r="E9" t="s">
        <v>598</v>
      </c>
      <c r="F9">
        <f t="shared" si="0"/>
        <v>0.2</v>
      </c>
      <c r="G9">
        <v>2</v>
      </c>
      <c r="H9">
        <v>3</v>
      </c>
      <c r="L9">
        <v>1</v>
      </c>
      <c r="O9">
        <v>1</v>
      </c>
      <c r="U9">
        <v>1</v>
      </c>
      <c r="W9">
        <v>1</v>
      </c>
      <c r="X9">
        <v>1</v>
      </c>
      <c r="Y9">
        <v>1</v>
      </c>
      <c r="AC9">
        <v>3</v>
      </c>
      <c r="AD9">
        <v>1</v>
      </c>
      <c r="AJ9">
        <v>2</v>
      </c>
      <c r="AK9">
        <f t="shared" si="1"/>
        <v>3.4000000000000004</v>
      </c>
      <c r="AN9" s="31" t="s">
        <v>612</v>
      </c>
    </row>
    <row r="10" spans="1:42" x14ac:dyDescent="0.3">
      <c r="A10" s="42" t="s">
        <v>613</v>
      </c>
      <c r="C10">
        <v>23</v>
      </c>
      <c r="D10" t="s">
        <v>608</v>
      </c>
      <c r="E10" t="s">
        <v>598</v>
      </c>
      <c r="F10">
        <f t="shared" si="0"/>
        <v>0.23</v>
      </c>
      <c r="G10">
        <v>2</v>
      </c>
      <c r="H10">
        <v>2</v>
      </c>
      <c r="I10">
        <v>2</v>
      </c>
      <c r="W10">
        <v>1</v>
      </c>
      <c r="X10">
        <v>1</v>
      </c>
      <c r="AC10">
        <v>3</v>
      </c>
      <c r="AD10">
        <v>1</v>
      </c>
      <c r="AJ10">
        <v>2</v>
      </c>
      <c r="AK10">
        <f t="shared" si="1"/>
        <v>3.22</v>
      </c>
      <c r="AN10" t="s">
        <v>614</v>
      </c>
    </row>
    <row r="11" spans="1:42" ht="34.5" customHeight="1" x14ac:dyDescent="0.3">
      <c r="A11" s="42" t="s">
        <v>615</v>
      </c>
      <c r="C11">
        <v>23</v>
      </c>
      <c r="D11" t="s">
        <v>608</v>
      </c>
      <c r="E11" t="s">
        <v>602</v>
      </c>
      <c r="F11">
        <f t="shared" si="0"/>
        <v>0.23</v>
      </c>
      <c r="G11">
        <v>2</v>
      </c>
      <c r="H11">
        <v>2</v>
      </c>
      <c r="I11">
        <v>2</v>
      </c>
      <c r="L11">
        <v>1</v>
      </c>
      <c r="M11">
        <v>1</v>
      </c>
      <c r="W11">
        <v>1</v>
      </c>
      <c r="X11">
        <v>1</v>
      </c>
      <c r="AC11">
        <v>2</v>
      </c>
      <c r="AJ11">
        <v>2</v>
      </c>
      <c r="AK11">
        <f t="shared" si="1"/>
        <v>3.22</v>
      </c>
      <c r="AN11" s="31" t="s">
        <v>616</v>
      </c>
      <c r="AO11" s="31" t="s">
        <v>617</v>
      </c>
    </row>
    <row r="12" spans="1:42" ht="32.25" customHeight="1" x14ac:dyDescent="0.3">
      <c r="A12" s="42" t="s">
        <v>618</v>
      </c>
      <c r="C12">
        <v>23</v>
      </c>
      <c r="D12" t="s">
        <v>619</v>
      </c>
      <c r="E12" t="s">
        <v>598</v>
      </c>
      <c r="F12">
        <f t="shared" si="0"/>
        <v>0.23</v>
      </c>
      <c r="G12">
        <v>2</v>
      </c>
      <c r="H12">
        <v>2</v>
      </c>
      <c r="J12">
        <v>2</v>
      </c>
      <c r="X12">
        <v>1</v>
      </c>
      <c r="AC12">
        <v>3</v>
      </c>
      <c r="AD12">
        <v>1</v>
      </c>
      <c r="AJ12">
        <v>2</v>
      </c>
      <c r="AK12">
        <f t="shared" si="1"/>
        <v>2.99</v>
      </c>
      <c r="AN12" s="31" t="s">
        <v>620</v>
      </c>
      <c r="AO12" t="s">
        <v>621</v>
      </c>
    </row>
    <row r="13" spans="1:42" ht="30" customHeight="1" x14ac:dyDescent="0.3">
      <c r="A13" s="42" t="s">
        <v>622</v>
      </c>
      <c r="C13">
        <v>21</v>
      </c>
      <c r="D13" t="s">
        <v>623</v>
      </c>
      <c r="E13" t="s">
        <v>602</v>
      </c>
      <c r="F13">
        <f t="shared" si="0"/>
        <v>0.21</v>
      </c>
      <c r="G13">
        <v>2</v>
      </c>
      <c r="H13">
        <v>2</v>
      </c>
      <c r="J13">
        <v>2</v>
      </c>
      <c r="L13">
        <v>1</v>
      </c>
      <c r="M13">
        <v>1</v>
      </c>
      <c r="N13">
        <v>1</v>
      </c>
      <c r="O13">
        <v>1</v>
      </c>
      <c r="X13">
        <v>1</v>
      </c>
      <c r="AJ13">
        <v>2</v>
      </c>
      <c r="AK13">
        <f t="shared" si="1"/>
        <v>2.73</v>
      </c>
      <c r="AN13" s="31" t="s">
        <v>624</v>
      </c>
      <c r="AO13" s="31" t="s">
        <v>625</v>
      </c>
      <c r="AP13" s="31" t="s">
        <v>626</v>
      </c>
    </row>
    <row r="14" spans="1:42" ht="30" customHeight="1" x14ac:dyDescent="0.3">
      <c r="A14" s="42" t="s">
        <v>627</v>
      </c>
      <c r="C14">
        <v>15</v>
      </c>
      <c r="D14" t="s">
        <v>628</v>
      </c>
      <c r="E14" t="s">
        <v>602</v>
      </c>
      <c r="F14">
        <f t="shared" si="0"/>
        <v>0.15</v>
      </c>
      <c r="G14">
        <v>2</v>
      </c>
      <c r="H14">
        <v>1</v>
      </c>
      <c r="J14">
        <v>2</v>
      </c>
      <c r="L14">
        <v>1</v>
      </c>
      <c r="M14">
        <v>1</v>
      </c>
      <c r="N14">
        <v>1</v>
      </c>
      <c r="U14">
        <v>1</v>
      </c>
      <c r="V14">
        <v>1</v>
      </c>
      <c r="W14">
        <v>1</v>
      </c>
      <c r="X14">
        <v>1</v>
      </c>
      <c r="AC14">
        <v>3</v>
      </c>
      <c r="AD14">
        <v>1</v>
      </c>
      <c r="AJ14">
        <v>2</v>
      </c>
      <c r="AK14">
        <f t="shared" si="1"/>
        <v>2.6999999999999997</v>
      </c>
      <c r="AN14" s="31" t="s">
        <v>629</v>
      </c>
      <c r="AO14" t="s">
        <v>630</v>
      </c>
    </row>
    <row r="15" spans="1:42" ht="32.25" customHeight="1" x14ac:dyDescent="0.3">
      <c r="A15" t="s">
        <v>631</v>
      </c>
      <c r="C15">
        <v>16</v>
      </c>
      <c r="D15" t="s">
        <v>632</v>
      </c>
      <c r="E15" t="s">
        <v>598</v>
      </c>
      <c r="F15">
        <f t="shared" si="0"/>
        <v>0.16</v>
      </c>
      <c r="G15">
        <v>2</v>
      </c>
      <c r="H15">
        <v>2</v>
      </c>
      <c r="J15">
        <v>2</v>
      </c>
      <c r="L15">
        <v>1</v>
      </c>
      <c r="O15">
        <v>1</v>
      </c>
      <c r="W15">
        <v>1</v>
      </c>
      <c r="X15">
        <v>1</v>
      </c>
      <c r="AC15">
        <v>3</v>
      </c>
      <c r="AD15">
        <v>1</v>
      </c>
      <c r="AK15">
        <f t="shared" si="1"/>
        <v>2.2400000000000002</v>
      </c>
      <c r="AN15" s="31" t="s">
        <v>633</v>
      </c>
    </row>
    <row r="16" spans="1:42" ht="37.5" customHeight="1" x14ac:dyDescent="0.3">
      <c r="A16" t="s">
        <v>634</v>
      </c>
      <c r="B16" s="32"/>
      <c r="C16">
        <v>14</v>
      </c>
      <c r="D16" t="s">
        <v>635</v>
      </c>
      <c r="E16" t="s">
        <v>602</v>
      </c>
      <c r="F16">
        <f t="shared" si="0"/>
        <v>0.14000000000000001</v>
      </c>
      <c r="G16">
        <v>2</v>
      </c>
      <c r="H16">
        <v>2</v>
      </c>
      <c r="L16">
        <v>1</v>
      </c>
      <c r="M16">
        <v>1</v>
      </c>
      <c r="N16">
        <v>1</v>
      </c>
      <c r="O16">
        <v>1</v>
      </c>
      <c r="P16">
        <v>1</v>
      </c>
      <c r="Q16">
        <v>1</v>
      </c>
      <c r="R16">
        <v>1</v>
      </c>
      <c r="X16">
        <v>1</v>
      </c>
      <c r="AC16">
        <v>2</v>
      </c>
      <c r="AJ16">
        <v>2</v>
      </c>
      <c r="AK16">
        <f t="shared" si="1"/>
        <v>2.2400000000000002</v>
      </c>
      <c r="AN16" s="31" t="s">
        <v>636</v>
      </c>
      <c r="AO16" s="31" t="s">
        <v>637</v>
      </c>
    </row>
    <row r="17" spans="1:42" ht="30" customHeight="1" x14ac:dyDescent="0.3">
      <c r="A17" t="s">
        <v>638</v>
      </c>
      <c r="C17">
        <v>12</v>
      </c>
      <c r="D17" t="s">
        <v>639</v>
      </c>
      <c r="E17" t="s">
        <v>640</v>
      </c>
      <c r="F17">
        <f t="shared" si="0"/>
        <v>0.12</v>
      </c>
      <c r="G17">
        <v>2</v>
      </c>
      <c r="H17">
        <v>2</v>
      </c>
      <c r="J17">
        <v>2</v>
      </c>
      <c r="L17">
        <v>1</v>
      </c>
      <c r="M17">
        <v>1</v>
      </c>
      <c r="N17">
        <v>1</v>
      </c>
      <c r="O17">
        <v>1</v>
      </c>
      <c r="P17">
        <v>1</v>
      </c>
      <c r="Q17">
        <v>1</v>
      </c>
      <c r="R17">
        <v>1</v>
      </c>
      <c r="X17">
        <v>1</v>
      </c>
      <c r="AC17">
        <v>2</v>
      </c>
      <c r="AJ17">
        <v>2</v>
      </c>
      <c r="AK17">
        <f t="shared" si="1"/>
        <v>2.16</v>
      </c>
      <c r="AN17" s="31" t="s">
        <v>641</v>
      </c>
      <c r="AO17" s="31" t="s">
        <v>642</v>
      </c>
    </row>
    <row r="18" spans="1:42" ht="34.5" customHeight="1" x14ac:dyDescent="0.3">
      <c r="A18" t="s">
        <v>643</v>
      </c>
      <c r="C18">
        <v>16</v>
      </c>
      <c r="D18" t="s">
        <v>644</v>
      </c>
      <c r="E18" t="s">
        <v>594</v>
      </c>
      <c r="F18">
        <f t="shared" si="0"/>
        <v>0.16</v>
      </c>
      <c r="G18">
        <v>2</v>
      </c>
      <c r="H18">
        <v>2</v>
      </c>
      <c r="I18">
        <v>2</v>
      </c>
      <c r="L18">
        <v>1</v>
      </c>
      <c r="U18">
        <v>1</v>
      </c>
      <c r="V18">
        <v>1</v>
      </c>
      <c r="W18">
        <v>1</v>
      </c>
      <c r="X18">
        <v>1</v>
      </c>
      <c r="AC18">
        <v>2</v>
      </c>
      <c r="AJ18">
        <v>0</v>
      </c>
      <c r="AK18">
        <f t="shared" si="1"/>
        <v>2.08</v>
      </c>
      <c r="AN18" s="31" t="s">
        <v>645</v>
      </c>
    </row>
    <row r="19" spans="1:42" ht="32.25" customHeight="1" x14ac:dyDescent="0.3">
      <c r="A19" s="42" t="s">
        <v>646</v>
      </c>
      <c r="C19">
        <v>13</v>
      </c>
      <c r="D19" t="s">
        <v>647</v>
      </c>
      <c r="E19" t="s">
        <v>598</v>
      </c>
      <c r="F19">
        <f t="shared" si="0"/>
        <v>0.13</v>
      </c>
      <c r="G19">
        <v>2</v>
      </c>
      <c r="H19">
        <v>2</v>
      </c>
      <c r="L19">
        <v>1</v>
      </c>
      <c r="V19">
        <v>2</v>
      </c>
      <c r="W19">
        <v>1</v>
      </c>
      <c r="X19">
        <v>1</v>
      </c>
      <c r="AC19">
        <v>3</v>
      </c>
      <c r="AJ19">
        <v>2</v>
      </c>
      <c r="AK19">
        <f t="shared" si="1"/>
        <v>1.82</v>
      </c>
      <c r="AN19" s="31" t="s">
        <v>648</v>
      </c>
    </row>
    <row r="20" spans="1:42" ht="36" customHeight="1" x14ac:dyDescent="0.3">
      <c r="A20" t="s">
        <v>649</v>
      </c>
      <c r="C20">
        <v>16</v>
      </c>
      <c r="D20" t="s">
        <v>632</v>
      </c>
      <c r="E20" t="s">
        <v>594</v>
      </c>
      <c r="F20">
        <f t="shared" si="0"/>
        <v>0.16</v>
      </c>
      <c r="G20">
        <v>3</v>
      </c>
      <c r="W20">
        <v>1</v>
      </c>
      <c r="X20">
        <v>1</v>
      </c>
      <c r="AC20">
        <v>3</v>
      </c>
      <c r="AJ20">
        <v>2</v>
      </c>
      <c r="AK20">
        <f t="shared" si="1"/>
        <v>1.6</v>
      </c>
      <c r="AN20" s="31" t="s">
        <v>650</v>
      </c>
    </row>
    <row r="21" spans="1:42" ht="32.25" customHeight="1" x14ac:dyDescent="0.3">
      <c r="A21" t="s">
        <v>651</v>
      </c>
      <c r="C21">
        <v>13</v>
      </c>
      <c r="D21" t="s">
        <v>652</v>
      </c>
      <c r="E21" t="s">
        <v>594</v>
      </c>
      <c r="F21">
        <f t="shared" si="0"/>
        <v>0.13</v>
      </c>
      <c r="G21">
        <v>3</v>
      </c>
      <c r="L21">
        <v>1</v>
      </c>
      <c r="M21">
        <v>1</v>
      </c>
      <c r="W21">
        <v>1</v>
      </c>
      <c r="X21">
        <v>1</v>
      </c>
      <c r="AC21">
        <v>3</v>
      </c>
      <c r="AJ21">
        <v>2</v>
      </c>
      <c r="AK21">
        <f t="shared" si="1"/>
        <v>1.56</v>
      </c>
      <c r="AN21" s="31" t="s">
        <v>653</v>
      </c>
    </row>
    <row r="22" spans="1:42" ht="39.75" customHeight="1" x14ac:dyDescent="0.3">
      <c r="A22" s="42" t="s">
        <v>654</v>
      </c>
      <c r="B22" s="32"/>
      <c r="C22">
        <v>14</v>
      </c>
      <c r="D22" t="s">
        <v>655</v>
      </c>
      <c r="E22" t="s">
        <v>602</v>
      </c>
      <c r="F22">
        <f t="shared" si="0"/>
        <v>0.14000000000000001</v>
      </c>
      <c r="G22">
        <v>2</v>
      </c>
      <c r="H22">
        <v>2</v>
      </c>
      <c r="L22">
        <v>1</v>
      </c>
      <c r="M22">
        <v>1</v>
      </c>
      <c r="U22">
        <v>1</v>
      </c>
      <c r="X22">
        <v>1</v>
      </c>
      <c r="AC22">
        <v>2</v>
      </c>
      <c r="AJ22">
        <v>1</v>
      </c>
      <c r="AK22">
        <f t="shared" si="1"/>
        <v>1.54</v>
      </c>
      <c r="AN22" s="31" t="s">
        <v>656</v>
      </c>
      <c r="AO22" s="31" t="s">
        <v>657</v>
      </c>
      <c r="AP22" s="31" t="s">
        <v>658</v>
      </c>
    </row>
    <row r="23" spans="1:42" x14ac:dyDescent="0.3">
      <c r="A23" t="s">
        <v>659</v>
      </c>
      <c r="C23">
        <v>10</v>
      </c>
      <c r="D23" t="s">
        <v>660</v>
      </c>
      <c r="E23" t="s">
        <v>598</v>
      </c>
      <c r="F23">
        <f t="shared" si="0"/>
        <v>0.1</v>
      </c>
      <c r="G23">
        <v>2</v>
      </c>
      <c r="H23">
        <v>2</v>
      </c>
      <c r="I23">
        <v>1</v>
      </c>
      <c r="J23">
        <v>2</v>
      </c>
      <c r="L23">
        <v>1</v>
      </c>
      <c r="M23">
        <v>1</v>
      </c>
      <c r="O23">
        <v>1</v>
      </c>
      <c r="W23">
        <v>1</v>
      </c>
      <c r="AC23">
        <v>2</v>
      </c>
      <c r="AJ23">
        <v>2</v>
      </c>
      <c r="AK23">
        <f t="shared" si="1"/>
        <v>1.5</v>
      </c>
      <c r="AN23" t="s">
        <v>661</v>
      </c>
      <c r="AO23" t="s">
        <v>662</v>
      </c>
    </row>
    <row r="24" spans="1:42" s="41" customFormat="1" ht="45" customHeight="1" x14ac:dyDescent="0.3">
      <c r="A24" t="s">
        <v>663</v>
      </c>
      <c r="B24"/>
      <c r="C24">
        <v>7</v>
      </c>
      <c r="D24" t="s">
        <v>664</v>
      </c>
      <c r="E24" t="s">
        <v>602</v>
      </c>
      <c r="F24">
        <f t="shared" si="0"/>
        <v>7.0000000000000007E-2</v>
      </c>
      <c r="G24">
        <v>2</v>
      </c>
      <c r="H24">
        <v>2</v>
      </c>
      <c r="I24"/>
      <c r="J24"/>
      <c r="K24"/>
      <c r="L24">
        <v>1</v>
      </c>
      <c r="M24">
        <v>1</v>
      </c>
      <c r="N24"/>
      <c r="O24"/>
      <c r="P24"/>
      <c r="Q24"/>
      <c r="R24"/>
      <c r="S24"/>
      <c r="T24"/>
      <c r="U24"/>
      <c r="V24"/>
      <c r="W24"/>
      <c r="X24">
        <v>1</v>
      </c>
      <c r="Y24"/>
      <c r="Z24"/>
      <c r="AA24"/>
      <c r="AB24"/>
      <c r="AC24">
        <v>2</v>
      </c>
      <c r="AD24"/>
      <c r="AE24"/>
      <c r="AF24"/>
      <c r="AG24"/>
      <c r="AH24"/>
      <c r="AI24"/>
      <c r="AJ24">
        <v>2</v>
      </c>
      <c r="AK24">
        <f t="shared" si="1"/>
        <v>0.77</v>
      </c>
      <c r="AL24"/>
      <c r="AM24"/>
      <c r="AN24" s="31" t="s">
        <v>665</v>
      </c>
      <c r="AO24" s="31" t="s">
        <v>637</v>
      </c>
      <c r="AP24"/>
    </row>
    <row r="25" spans="1:42" ht="32.25" customHeight="1" x14ac:dyDescent="0.3">
      <c r="A25" t="s">
        <v>666</v>
      </c>
      <c r="C25">
        <v>7</v>
      </c>
      <c r="D25" t="s">
        <v>667</v>
      </c>
      <c r="E25" t="s">
        <v>598</v>
      </c>
      <c r="F25">
        <f t="shared" si="0"/>
        <v>7.0000000000000007E-2</v>
      </c>
      <c r="G25">
        <v>2</v>
      </c>
      <c r="H25">
        <v>2</v>
      </c>
      <c r="L25">
        <v>1</v>
      </c>
      <c r="M25">
        <v>1</v>
      </c>
      <c r="W25">
        <v>1</v>
      </c>
      <c r="AC25">
        <v>2</v>
      </c>
      <c r="AJ25">
        <v>2</v>
      </c>
      <c r="AK25">
        <f t="shared" si="1"/>
        <v>0.77</v>
      </c>
      <c r="AN25" s="31" t="s">
        <v>668</v>
      </c>
    </row>
    <row r="26" spans="1:42" ht="39.75" customHeight="1" x14ac:dyDescent="0.3">
      <c r="A26" t="s">
        <v>669</v>
      </c>
      <c r="C26">
        <v>5</v>
      </c>
      <c r="D26" t="s">
        <v>670</v>
      </c>
      <c r="E26" t="s">
        <v>602</v>
      </c>
      <c r="F26">
        <f t="shared" si="0"/>
        <v>0.05</v>
      </c>
      <c r="G26">
        <v>2</v>
      </c>
      <c r="H26">
        <v>2</v>
      </c>
      <c r="L26">
        <v>1</v>
      </c>
      <c r="M26">
        <v>1</v>
      </c>
      <c r="N26">
        <v>1</v>
      </c>
      <c r="O26">
        <v>1</v>
      </c>
      <c r="P26">
        <v>1</v>
      </c>
      <c r="Q26">
        <v>1</v>
      </c>
      <c r="R26">
        <v>1</v>
      </c>
      <c r="X26">
        <v>1</v>
      </c>
      <c r="AC26">
        <v>1</v>
      </c>
      <c r="AJ26">
        <v>2</v>
      </c>
      <c r="AK26">
        <f t="shared" si="1"/>
        <v>0.75</v>
      </c>
      <c r="AN26" t="s">
        <v>671</v>
      </c>
      <c r="AP26" s="31" t="s">
        <v>672</v>
      </c>
    </row>
    <row r="27" spans="1:42" ht="86.4" x14ac:dyDescent="0.3">
      <c r="A27" t="s">
        <v>673</v>
      </c>
      <c r="C27">
        <v>8</v>
      </c>
      <c r="D27" t="s">
        <v>674</v>
      </c>
      <c r="E27" t="s">
        <v>640</v>
      </c>
      <c r="F27">
        <f t="shared" si="0"/>
        <v>0.08</v>
      </c>
      <c r="G27">
        <v>2</v>
      </c>
      <c r="L27">
        <v>1</v>
      </c>
      <c r="M27">
        <v>1</v>
      </c>
      <c r="W27">
        <v>1</v>
      </c>
      <c r="AC27">
        <v>2</v>
      </c>
      <c r="AJ27">
        <v>2</v>
      </c>
      <c r="AK27">
        <f t="shared" si="1"/>
        <v>0.72</v>
      </c>
      <c r="AL27" s="41"/>
      <c r="AM27" s="41"/>
      <c r="AN27" s="45" t="s">
        <v>675</v>
      </c>
      <c r="AO27" s="41"/>
      <c r="AP27" s="41"/>
    </row>
    <row r="28" spans="1:42" x14ac:dyDescent="0.3">
      <c r="A28" t="s">
        <v>676</v>
      </c>
      <c r="C28">
        <v>6</v>
      </c>
      <c r="D28" t="s">
        <v>677</v>
      </c>
      <c r="E28" t="s">
        <v>598</v>
      </c>
      <c r="F28">
        <f t="shared" si="0"/>
        <v>0.06</v>
      </c>
      <c r="G28">
        <v>2</v>
      </c>
      <c r="H28">
        <v>2</v>
      </c>
      <c r="L28">
        <v>1</v>
      </c>
      <c r="M28">
        <v>1</v>
      </c>
      <c r="W28">
        <v>1</v>
      </c>
      <c r="AC28">
        <v>3</v>
      </c>
      <c r="AJ28">
        <v>2</v>
      </c>
      <c r="AK28">
        <f t="shared" si="1"/>
        <v>0.72</v>
      </c>
      <c r="AN28" t="s">
        <v>678</v>
      </c>
    </row>
    <row r="29" spans="1:42" ht="37.5" customHeight="1" x14ac:dyDescent="0.3">
      <c r="A29" t="s">
        <v>679</v>
      </c>
      <c r="C29">
        <v>5</v>
      </c>
      <c r="D29" t="s">
        <v>680</v>
      </c>
      <c r="E29" t="s">
        <v>598</v>
      </c>
      <c r="F29">
        <f t="shared" si="0"/>
        <v>0.05</v>
      </c>
      <c r="G29">
        <v>2</v>
      </c>
      <c r="H29">
        <v>2</v>
      </c>
      <c r="J29">
        <v>2</v>
      </c>
      <c r="L29">
        <v>1</v>
      </c>
      <c r="M29">
        <v>1</v>
      </c>
      <c r="W29">
        <v>1</v>
      </c>
      <c r="AC29">
        <v>2</v>
      </c>
      <c r="AK29">
        <f t="shared" si="1"/>
        <v>0.55000000000000004</v>
      </c>
      <c r="AN29" t="s">
        <v>681</v>
      </c>
    </row>
    <row r="30" spans="1:42" ht="129.6" x14ac:dyDescent="0.3">
      <c r="A30" t="s">
        <v>682</v>
      </c>
      <c r="C30">
        <v>5</v>
      </c>
      <c r="D30" t="s">
        <v>683</v>
      </c>
      <c r="E30" t="s">
        <v>598</v>
      </c>
      <c r="F30">
        <f t="shared" si="0"/>
        <v>0.05</v>
      </c>
      <c r="G30">
        <v>2</v>
      </c>
      <c r="H30">
        <v>2</v>
      </c>
      <c r="L30">
        <v>1</v>
      </c>
      <c r="M30">
        <v>1</v>
      </c>
      <c r="W30">
        <v>1</v>
      </c>
      <c r="X30">
        <v>1</v>
      </c>
      <c r="AC30">
        <v>2</v>
      </c>
      <c r="AK30">
        <f t="shared" si="1"/>
        <v>0.5</v>
      </c>
      <c r="AN30" s="31" t="s">
        <v>684</v>
      </c>
    </row>
    <row r="31" spans="1:42" x14ac:dyDescent="0.3">
      <c r="A31" t="s">
        <v>685</v>
      </c>
      <c r="C31">
        <v>6</v>
      </c>
      <c r="D31" t="s">
        <v>686</v>
      </c>
      <c r="E31" t="s">
        <v>594</v>
      </c>
      <c r="F31">
        <f t="shared" si="0"/>
        <v>0.06</v>
      </c>
      <c r="G31">
        <v>2</v>
      </c>
      <c r="L31">
        <v>1</v>
      </c>
      <c r="M31">
        <v>1</v>
      </c>
      <c r="W31">
        <v>1</v>
      </c>
      <c r="X31">
        <v>1</v>
      </c>
      <c r="AC31">
        <v>2</v>
      </c>
      <c r="AK31">
        <f t="shared" si="1"/>
        <v>0.48</v>
      </c>
    </row>
    <row r="32" spans="1:42" x14ac:dyDescent="0.3">
      <c r="A32" t="s">
        <v>687</v>
      </c>
      <c r="C32">
        <v>4</v>
      </c>
      <c r="D32" t="s">
        <v>688</v>
      </c>
      <c r="E32" t="s">
        <v>640</v>
      </c>
      <c r="F32">
        <f t="shared" si="0"/>
        <v>0.04</v>
      </c>
      <c r="G32">
        <v>2</v>
      </c>
      <c r="H32">
        <v>2</v>
      </c>
      <c r="J32">
        <v>2</v>
      </c>
      <c r="L32">
        <v>1</v>
      </c>
      <c r="M32">
        <v>1</v>
      </c>
      <c r="N32">
        <v>1</v>
      </c>
      <c r="X32">
        <v>1</v>
      </c>
      <c r="Z32" s="31"/>
      <c r="AC32">
        <v>1</v>
      </c>
      <c r="AK32">
        <f t="shared" si="1"/>
        <v>0.44</v>
      </c>
    </row>
    <row r="33" spans="1:40" ht="13.5" customHeight="1" x14ac:dyDescent="0.3">
      <c r="A33" t="s">
        <v>689</v>
      </c>
      <c r="C33">
        <v>3</v>
      </c>
      <c r="D33" t="s">
        <v>690</v>
      </c>
      <c r="E33" t="s">
        <v>602</v>
      </c>
      <c r="F33">
        <f t="shared" si="0"/>
        <v>0.03</v>
      </c>
      <c r="H33">
        <v>2</v>
      </c>
      <c r="L33">
        <v>1</v>
      </c>
      <c r="M33">
        <v>1</v>
      </c>
      <c r="N33">
        <v>1</v>
      </c>
      <c r="O33">
        <v>1</v>
      </c>
      <c r="P33">
        <v>1</v>
      </c>
      <c r="Q33">
        <v>1</v>
      </c>
      <c r="R33">
        <v>1</v>
      </c>
      <c r="X33">
        <v>1</v>
      </c>
      <c r="AC33">
        <v>2</v>
      </c>
      <c r="AJ33">
        <v>2</v>
      </c>
      <c r="AK33">
        <f t="shared" si="1"/>
        <v>0.42</v>
      </c>
    </row>
    <row r="34" spans="1:40" ht="230.4" x14ac:dyDescent="0.3">
      <c r="A34" t="s">
        <v>691</v>
      </c>
      <c r="C34">
        <v>3</v>
      </c>
      <c r="D34" t="s">
        <v>692</v>
      </c>
      <c r="E34" t="s">
        <v>594</v>
      </c>
      <c r="F34">
        <f t="shared" si="0"/>
        <v>0.03</v>
      </c>
      <c r="G34">
        <v>2</v>
      </c>
      <c r="H34">
        <v>2</v>
      </c>
      <c r="L34">
        <v>1</v>
      </c>
      <c r="M34">
        <v>1</v>
      </c>
      <c r="X34">
        <v>1</v>
      </c>
      <c r="AC34">
        <v>2</v>
      </c>
      <c r="AD34">
        <v>1</v>
      </c>
      <c r="AJ34">
        <v>2</v>
      </c>
      <c r="AK34">
        <f t="shared" si="1"/>
        <v>0.36</v>
      </c>
      <c r="AN34" s="31" t="s">
        <v>693</v>
      </c>
    </row>
    <row r="35" spans="1:40" x14ac:dyDescent="0.3">
      <c r="A35" t="s">
        <v>694</v>
      </c>
      <c r="C35">
        <v>5</v>
      </c>
      <c r="D35" t="s">
        <v>695</v>
      </c>
      <c r="E35" t="s">
        <v>640</v>
      </c>
      <c r="F35">
        <f t="shared" si="0"/>
        <v>0.05</v>
      </c>
      <c r="G35">
        <v>2</v>
      </c>
      <c r="L35">
        <v>1</v>
      </c>
      <c r="M35">
        <v>1</v>
      </c>
      <c r="X35">
        <v>1</v>
      </c>
      <c r="AC35">
        <v>2</v>
      </c>
      <c r="AK35">
        <f t="shared" si="1"/>
        <v>0.35000000000000003</v>
      </c>
      <c r="AN35" t="s">
        <v>696</v>
      </c>
    </row>
    <row r="36" spans="1:40" ht="36.75" customHeight="1" x14ac:dyDescent="0.3">
      <c r="A36" t="s">
        <v>697</v>
      </c>
      <c r="C36">
        <v>3</v>
      </c>
      <c r="D36" t="s">
        <v>698</v>
      </c>
      <c r="E36" t="s">
        <v>598</v>
      </c>
      <c r="F36">
        <f t="shared" si="0"/>
        <v>0.03</v>
      </c>
      <c r="G36">
        <v>2</v>
      </c>
      <c r="H36">
        <v>2</v>
      </c>
      <c r="J36">
        <v>2</v>
      </c>
      <c r="L36">
        <v>1</v>
      </c>
      <c r="M36">
        <v>1</v>
      </c>
      <c r="W36">
        <v>1</v>
      </c>
      <c r="X36">
        <v>1</v>
      </c>
      <c r="AC36">
        <v>1</v>
      </c>
      <c r="AK36">
        <f t="shared" si="1"/>
        <v>0.32999999999999996</v>
      </c>
      <c r="AN36" s="31" t="s">
        <v>699</v>
      </c>
    </row>
    <row r="37" spans="1:40" x14ac:dyDescent="0.3">
      <c r="A37" t="s">
        <v>700</v>
      </c>
      <c r="C37">
        <v>4</v>
      </c>
      <c r="D37" t="s">
        <v>701</v>
      </c>
      <c r="E37" t="s">
        <v>602</v>
      </c>
      <c r="F37">
        <f t="shared" si="0"/>
        <v>0.04</v>
      </c>
      <c r="G37">
        <v>2</v>
      </c>
      <c r="L37">
        <v>1</v>
      </c>
      <c r="M37">
        <v>1</v>
      </c>
      <c r="X37">
        <v>1</v>
      </c>
      <c r="AC37">
        <v>1</v>
      </c>
      <c r="AJ37">
        <v>2</v>
      </c>
      <c r="AK37">
        <f t="shared" si="1"/>
        <v>0.32</v>
      </c>
    </row>
    <row r="38" spans="1:40" x14ac:dyDescent="0.3">
      <c r="A38" t="s">
        <v>702</v>
      </c>
      <c r="C38">
        <v>3</v>
      </c>
      <c r="D38" t="s">
        <v>703</v>
      </c>
      <c r="E38" t="s">
        <v>602</v>
      </c>
      <c r="F38">
        <f t="shared" si="0"/>
        <v>0.03</v>
      </c>
      <c r="G38">
        <v>2</v>
      </c>
      <c r="L38">
        <v>1</v>
      </c>
      <c r="M38">
        <v>1</v>
      </c>
      <c r="X38">
        <v>1</v>
      </c>
      <c r="AC38">
        <v>1</v>
      </c>
      <c r="AK38">
        <f t="shared" si="1"/>
        <v>0.18</v>
      </c>
      <c r="AN38" t="s">
        <v>704</v>
      </c>
    </row>
    <row r="39" spans="1:40" ht="30" customHeight="1" x14ac:dyDescent="0.3">
      <c r="A39" t="s">
        <v>705</v>
      </c>
      <c r="C39">
        <v>3</v>
      </c>
      <c r="D39" t="s">
        <v>706</v>
      </c>
      <c r="E39" t="s">
        <v>602</v>
      </c>
      <c r="F39">
        <f t="shared" si="0"/>
        <v>0.03</v>
      </c>
      <c r="G39">
        <v>2</v>
      </c>
      <c r="L39">
        <v>1</v>
      </c>
      <c r="M39">
        <v>1</v>
      </c>
      <c r="AC39">
        <v>2</v>
      </c>
      <c r="AK39">
        <f t="shared" si="1"/>
        <v>0.18</v>
      </c>
    </row>
    <row r="40" spans="1:40" x14ac:dyDescent="0.3">
      <c r="A40" t="s">
        <v>707</v>
      </c>
      <c r="C40">
        <v>3</v>
      </c>
      <c r="D40" t="s">
        <v>708</v>
      </c>
      <c r="E40" t="s">
        <v>602</v>
      </c>
      <c r="F40">
        <f t="shared" si="0"/>
        <v>0.03</v>
      </c>
      <c r="G40">
        <v>2</v>
      </c>
      <c r="L40">
        <v>1</v>
      </c>
      <c r="M40">
        <v>1</v>
      </c>
      <c r="AC40">
        <v>2</v>
      </c>
      <c r="AK40">
        <f t="shared" si="1"/>
        <v>0.18</v>
      </c>
      <c r="AN40" t="s">
        <v>709</v>
      </c>
    </row>
    <row r="41" spans="1:40" ht="28.5" customHeight="1" x14ac:dyDescent="0.3">
      <c r="A41" t="s">
        <v>710</v>
      </c>
      <c r="C41">
        <v>2</v>
      </c>
      <c r="D41" t="s">
        <v>711</v>
      </c>
      <c r="E41" t="s">
        <v>594</v>
      </c>
      <c r="F41">
        <f t="shared" si="0"/>
        <v>0.02</v>
      </c>
      <c r="G41">
        <v>2</v>
      </c>
      <c r="H41" s="53">
        <v>2</v>
      </c>
      <c r="AC41">
        <v>1</v>
      </c>
      <c r="AK41">
        <f t="shared" si="1"/>
        <v>0.1</v>
      </c>
      <c r="AN41" s="31" t="s">
        <v>712</v>
      </c>
    </row>
    <row r="42" spans="1:40" ht="39" customHeight="1" x14ac:dyDescent="0.3">
      <c r="A42" t="s">
        <v>713</v>
      </c>
      <c r="C42">
        <v>2</v>
      </c>
      <c r="D42" t="s">
        <v>714</v>
      </c>
      <c r="E42" t="s">
        <v>602</v>
      </c>
      <c r="F42">
        <f t="shared" si="0"/>
        <v>0.02</v>
      </c>
      <c r="L42">
        <v>1</v>
      </c>
      <c r="M42">
        <v>1</v>
      </c>
      <c r="AK42">
        <f t="shared" si="1"/>
        <v>0.04</v>
      </c>
    </row>
    <row r="43" spans="1:40" x14ac:dyDescent="0.3">
      <c r="A43" t="s">
        <v>715</v>
      </c>
      <c r="C43">
        <v>1</v>
      </c>
      <c r="D43" t="s">
        <v>716</v>
      </c>
      <c r="E43" t="s">
        <v>602</v>
      </c>
      <c r="F43">
        <f t="shared" si="0"/>
        <v>0.01</v>
      </c>
      <c r="L43">
        <v>1</v>
      </c>
      <c r="M43">
        <v>1</v>
      </c>
      <c r="AC43">
        <v>1</v>
      </c>
      <c r="AK43">
        <f t="shared" si="1"/>
        <v>0.03</v>
      </c>
      <c r="AN43" t="s">
        <v>717</v>
      </c>
    </row>
    <row r="44" spans="1:40" x14ac:dyDescent="0.3">
      <c r="A44" t="s">
        <v>718</v>
      </c>
      <c r="C44">
        <v>1</v>
      </c>
      <c r="D44" t="s">
        <v>719</v>
      </c>
      <c r="E44" t="s">
        <v>602</v>
      </c>
      <c r="F44">
        <f t="shared" si="0"/>
        <v>0.01</v>
      </c>
      <c r="L44">
        <v>1</v>
      </c>
      <c r="M44">
        <v>1</v>
      </c>
      <c r="AD44">
        <v>0</v>
      </c>
      <c r="AK44">
        <f t="shared" si="1"/>
        <v>0.02</v>
      </c>
    </row>
    <row r="45" spans="1:40" x14ac:dyDescent="0.3">
      <c r="A45" t="s">
        <v>720</v>
      </c>
      <c r="C45">
        <v>1</v>
      </c>
      <c r="D45" t="s">
        <v>719</v>
      </c>
      <c r="E45" t="s">
        <v>602</v>
      </c>
      <c r="F45">
        <f t="shared" si="0"/>
        <v>0.01</v>
      </c>
      <c r="L45">
        <v>1</v>
      </c>
      <c r="M45">
        <v>1</v>
      </c>
      <c r="AD45">
        <v>0</v>
      </c>
      <c r="AK45">
        <f t="shared" si="1"/>
        <v>0.02</v>
      </c>
    </row>
    <row r="46" spans="1:40" x14ac:dyDescent="0.3">
      <c r="A46" t="s">
        <v>721</v>
      </c>
      <c r="C46">
        <v>1</v>
      </c>
      <c r="D46" t="s">
        <v>719</v>
      </c>
      <c r="E46" t="s">
        <v>602</v>
      </c>
      <c r="F46">
        <f t="shared" si="0"/>
        <v>0.01</v>
      </c>
      <c r="L46">
        <v>1</v>
      </c>
      <c r="M46">
        <v>1</v>
      </c>
      <c r="AK46">
        <f t="shared" si="1"/>
        <v>0.02</v>
      </c>
    </row>
    <row r="47" spans="1:40" x14ac:dyDescent="0.3">
      <c r="A47" t="s">
        <v>722</v>
      </c>
      <c r="C47">
        <v>1</v>
      </c>
      <c r="D47" t="s">
        <v>723</v>
      </c>
      <c r="E47" t="s">
        <v>598</v>
      </c>
      <c r="F47">
        <f t="shared" si="0"/>
        <v>0.01</v>
      </c>
      <c r="L47">
        <v>1</v>
      </c>
      <c r="AC47">
        <v>1</v>
      </c>
      <c r="AK47">
        <f t="shared" si="1"/>
        <v>0.02</v>
      </c>
    </row>
    <row r="48" spans="1:40" x14ac:dyDescent="0.3">
      <c r="A48" t="s">
        <v>724</v>
      </c>
      <c r="C48">
        <v>4</v>
      </c>
      <c r="D48" t="s">
        <v>725</v>
      </c>
      <c r="E48" t="s">
        <v>598</v>
      </c>
      <c r="F48">
        <f t="shared" si="0"/>
        <v>0.04</v>
      </c>
      <c r="AK48">
        <f t="shared" si="1"/>
        <v>0</v>
      </c>
      <c r="AN48" t="s">
        <v>681</v>
      </c>
    </row>
    <row r="49" spans="1:40" x14ac:dyDescent="0.3">
      <c r="A49" t="s">
        <v>726</v>
      </c>
      <c r="C49">
        <v>1</v>
      </c>
      <c r="D49" t="s">
        <v>727</v>
      </c>
      <c r="E49" t="s">
        <v>602</v>
      </c>
      <c r="F49">
        <f t="shared" si="0"/>
        <v>0.01</v>
      </c>
      <c r="AK49">
        <f t="shared" si="1"/>
        <v>0</v>
      </c>
    </row>
    <row r="50" spans="1:40" x14ac:dyDescent="0.3">
      <c r="A50" t="s">
        <v>728</v>
      </c>
      <c r="C50">
        <v>1</v>
      </c>
      <c r="D50" t="s">
        <v>729</v>
      </c>
      <c r="E50" t="s">
        <v>598</v>
      </c>
      <c r="F50">
        <f t="shared" si="0"/>
        <v>0.01</v>
      </c>
      <c r="AK50">
        <f t="shared" si="1"/>
        <v>0</v>
      </c>
      <c r="AN50" t="s">
        <v>730</v>
      </c>
    </row>
    <row r="51" spans="1:40" x14ac:dyDescent="0.3">
      <c r="A51" t="s">
        <v>731</v>
      </c>
      <c r="C51">
        <v>1</v>
      </c>
      <c r="D51" t="s">
        <v>732</v>
      </c>
      <c r="E51" t="s">
        <v>598</v>
      </c>
      <c r="F51">
        <f t="shared" si="0"/>
        <v>0.01</v>
      </c>
      <c r="AK51">
        <f t="shared" si="1"/>
        <v>0</v>
      </c>
    </row>
  </sheetData>
  <sortState xmlns:xlrd2="http://schemas.microsoft.com/office/spreadsheetml/2017/richdata2" ref="A4:AP51">
    <sortCondition descending="1" ref="AK4:AK51"/>
  </sortState>
  <mergeCells count="4">
    <mergeCell ref="A1:E1"/>
    <mergeCell ref="G1:K1"/>
    <mergeCell ref="L1:T1"/>
    <mergeCell ref="U1:A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3B11-3351-40EA-915C-B1603F1A9D45}">
  <dimension ref="A1:AY51"/>
  <sheetViews>
    <sheetView zoomScale="60" zoomScaleNormal="60" workbookViewId="0">
      <pane xSplit="1" ySplit="3" topLeftCell="B4" activePane="bottomRight" state="frozen"/>
      <selection pane="topRight" activeCell="B1" sqref="B1"/>
      <selection pane="bottomLeft" activeCell="A4" sqref="A4"/>
      <selection pane="bottomRight" sqref="A1:E1"/>
    </sheetView>
  </sheetViews>
  <sheetFormatPr defaultRowHeight="14.4" x14ac:dyDescent="0.3"/>
  <cols>
    <col min="1" max="1" width="18.21875" bestFit="1" customWidth="1"/>
    <col min="2" max="2" width="29.44140625" customWidth="1"/>
    <col min="3" max="3" width="9" bestFit="1" customWidth="1"/>
    <col min="4" max="4" width="9" customWidth="1"/>
    <col min="5" max="6" width="10.44140625" customWidth="1"/>
    <col min="7" max="11" width="12.5546875" customWidth="1"/>
    <col min="20" max="20" width="8.77734375" customWidth="1"/>
    <col min="21" max="27" width="0" hidden="1" customWidth="1"/>
    <col min="30" max="31" width="12.5546875" customWidth="1"/>
    <col min="33" max="33" width="12.21875" customWidth="1"/>
    <col min="38" max="38" width="14.21875" customWidth="1"/>
    <col min="42" max="42" width="12.21875" customWidth="1"/>
  </cols>
  <sheetData>
    <row r="1" spans="1:49" ht="15" thickBot="1" x14ac:dyDescent="0.35">
      <c r="A1" s="84" t="s">
        <v>572</v>
      </c>
      <c r="B1" s="84"/>
      <c r="C1" s="84"/>
      <c r="D1" s="84"/>
      <c r="E1" s="84"/>
      <c r="F1" s="40"/>
      <c r="G1" s="85" t="s">
        <v>573</v>
      </c>
      <c r="H1" s="86"/>
      <c r="I1" s="86"/>
      <c r="J1" s="86"/>
      <c r="K1" s="87"/>
      <c r="L1" s="88" t="s">
        <v>574</v>
      </c>
      <c r="M1" s="89"/>
      <c r="N1" s="89"/>
      <c r="O1" s="89"/>
      <c r="P1" s="89"/>
      <c r="Q1" s="89"/>
      <c r="R1" s="89"/>
      <c r="S1" s="89"/>
      <c r="T1" s="90"/>
      <c r="U1" s="92" t="s">
        <v>733</v>
      </c>
      <c r="V1" s="93"/>
      <c r="W1" s="93"/>
      <c r="X1" s="93"/>
      <c r="Y1" s="93"/>
      <c r="Z1" s="93"/>
      <c r="AA1" s="94"/>
      <c r="AB1" s="91" t="s">
        <v>575</v>
      </c>
      <c r="AC1" s="91"/>
      <c r="AD1" s="91"/>
      <c r="AE1" s="91"/>
      <c r="AF1" s="91"/>
      <c r="AG1" s="91"/>
      <c r="AH1" s="91"/>
      <c r="AI1" s="91"/>
      <c r="AJ1" s="91"/>
      <c r="AK1" s="91"/>
      <c r="AL1" s="91"/>
      <c r="AM1" s="91"/>
      <c r="AN1" s="91"/>
      <c r="AO1" s="91"/>
      <c r="AP1" s="91"/>
      <c r="AQ1" s="2" t="s">
        <v>576</v>
      </c>
      <c r="AR1" s="1" t="s">
        <v>577</v>
      </c>
    </row>
    <row r="2" spans="1:49" ht="172.2" thickBot="1" x14ac:dyDescent="0.35">
      <c r="A2" s="3" t="s">
        <v>0</v>
      </c>
      <c r="B2" s="3" t="s">
        <v>2</v>
      </c>
      <c r="C2" s="3" t="s">
        <v>4</v>
      </c>
      <c r="D2" s="3" t="s">
        <v>6</v>
      </c>
      <c r="E2" s="4" t="s">
        <v>8</v>
      </c>
      <c r="F2" s="44" t="s">
        <v>734</v>
      </c>
      <c r="G2" s="5" t="s">
        <v>12</v>
      </c>
      <c r="H2" s="5" t="s">
        <v>14</v>
      </c>
      <c r="I2" s="5" t="s">
        <v>15</v>
      </c>
      <c r="J2" s="5" t="s">
        <v>16</v>
      </c>
      <c r="K2" s="6" t="s">
        <v>735</v>
      </c>
      <c r="L2" s="7" t="s">
        <v>19</v>
      </c>
      <c r="M2" s="7" t="s">
        <v>21</v>
      </c>
      <c r="N2" s="7" t="s">
        <v>22</v>
      </c>
      <c r="O2" s="7" t="s">
        <v>23</v>
      </c>
      <c r="P2" s="7" t="s">
        <v>24</v>
      </c>
      <c r="Q2" s="7" t="s">
        <v>25</v>
      </c>
      <c r="R2" s="7" t="s">
        <v>26</v>
      </c>
      <c r="S2" s="7" t="s">
        <v>579</v>
      </c>
      <c r="T2" s="8" t="s">
        <v>580</v>
      </c>
      <c r="U2" s="9" t="s">
        <v>31</v>
      </c>
      <c r="V2" s="9" t="s">
        <v>33</v>
      </c>
      <c r="W2" s="9" t="s">
        <v>34</v>
      </c>
      <c r="X2" s="9" t="s">
        <v>35</v>
      </c>
      <c r="Y2" s="9" t="s">
        <v>36</v>
      </c>
      <c r="Z2" s="9" t="s">
        <v>37</v>
      </c>
      <c r="AA2" s="10" t="s">
        <v>736</v>
      </c>
      <c r="AB2" s="11" t="s">
        <v>40</v>
      </c>
      <c r="AC2" s="11" t="s">
        <v>42</v>
      </c>
      <c r="AD2" s="12" t="s">
        <v>44</v>
      </c>
      <c r="AE2" s="12" t="s">
        <v>581</v>
      </c>
      <c r="AF2" s="11" t="s">
        <v>47</v>
      </c>
      <c r="AG2" s="11" t="s">
        <v>49</v>
      </c>
      <c r="AH2" s="13" t="s">
        <v>51</v>
      </c>
      <c r="AI2" s="13" t="s">
        <v>53</v>
      </c>
      <c r="AJ2" s="13" t="s">
        <v>55</v>
      </c>
      <c r="AK2" s="13" t="s">
        <v>56</v>
      </c>
      <c r="AL2" s="13" t="s">
        <v>58</v>
      </c>
      <c r="AM2" s="14" t="s">
        <v>582</v>
      </c>
      <c r="AN2" s="14" t="s">
        <v>62</v>
      </c>
      <c r="AO2" s="13" t="s">
        <v>66</v>
      </c>
      <c r="AP2" s="15" t="s">
        <v>583</v>
      </c>
      <c r="AQ2" s="17"/>
      <c r="AR2" s="16" t="s">
        <v>584</v>
      </c>
      <c r="AU2" t="s">
        <v>585</v>
      </c>
      <c r="AW2" t="s">
        <v>586</v>
      </c>
    </row>
    <row r="3" spans="1:49" ht="174.75" customHeight="1" thickBot="1" x14ac:dyDescent="0.35">
      <c r="A3" s="18" t="s">
        <v>1</v>
      </c>
      <c r="B3" s="19" t="s">
        <v>3</v>
      </c>
      <c r="C3" s="19" t="s">
        <v>5</v>
      </c>
      <c r="D3" s="19"/>
      <c r="E3" s="19" t="s">
        <v>9</v>
      </c>
      <c r="F3" s="19" t="s">
        <v>11</v>
      </c>
      <c r="G3" s="73" t="s">
        <v>13</v>
      </c>
      <c r="H3" s="73" t="s">
        <v>13</v>
      </c>
      <c r="I3" s="73" t="s">
        <v>13</v>
      </c>
      <c r="J3" s="73" t="s">
        <v>13</v>
      </c>
      <c r="K3" s="20" t="s">
        <v>18</v>
      </c>
      <c r="L3" s="21" t="s">
        <v>20</v>
      </c>
      <c r="M3" s="21" t="s">
        <v>20</v>
      </c>
      <c r="N3" s="21" t="s">
        <v>20</v>
      </c>
      <c r="O3" s="21" t="s">
        <v>20</v>
      </c>
      <c r="P3" s="21" t="s">
        <v>20</v>
      </c>
      <c r="Q3" s="21" t="s">
        <v>20</v>
      </c>
      <c r="R3" s="21" t="s">
        <v>20</v>
      </c>
      <c r="S3" s="21" t="s">
        <v>28</v>
      </c>
      <c r="T3" s="21" t="s">
        <v>30</v>
      </c>
      <c r="U3" s="22" t="s">
        <v>32</v>
      </c>
      <c r="V3" s="22" t="s">
        <v>32</v>
      </c>
      <c r="W3" s="22" t="s">
        <v>32</v>
      </c>
      <c r="X3" s="22" t="s">
        <v>32</v>
      </c>
      <c r="Y3" s="22" t="s">
        <v>32</v>
      </c>
      <c r="Z3" s="22" t="s">
        <v>32</v>
      </c>
      <c r="AA3" s="22" t="s">
        <v>39</v>
      </c>
      <c r="AB3" s="23" t="s">
        <v>41</v>
      </c>
      <c r="AC3" s="24" t="s">
        <v>43</v>
      </c>
      <c r="AD3" s="24" t="s">
        <v>20</v>
      </c>
      <c r="AE3" s="24" t="s">
        <v>20</v>
      </c>
      <c r="AF3" s="25" t="s">
        <v>48</v>
      </c>
      <c r="AG3" s="24" t="s">
        <v>587</v>
      </c>
      <c r="AH3" s="24" t="s">
        <v>52</v>
      </c>
      <c r="AI3" s="26" t="s">
        <v>54</v>
      </c>
      <c r="AJ3" s="27" t="s">
        <v>43</v>
      </c>
      <c r="AK3" s="26" t="s">
        <v>57</v>
      </c>
      <c r="AL3" s="28" t="s">
        <v>59</v>
      </c>
      <c r="AM3" s="28" t="s">
        <v>61</v>
      </c>
      <c r="AN3" s="28" t="s">
        <v>737</v>
      </c>
      <c r="AO3" s="28" t="s">
        <v>67</v>
      </c>
      <c r="AP3" s="28" t="s">
        <v>589</v>
      </c>
      <c r="AQ3" s="17" t="s">
        <v>590</v>
      </c>
      <c r="AR3" s="29" t="s">
        <v>738</v>
      </c>
    </row>
    <row r="4" spans="1:49" x14ac:dyDescent="0.3">
      <c r="A4" s="42" t="s">
        <v>600</v>
      </c>
      <c r="C4">
        <v>36</v>
      </c>
      <c r="D4" t="s">
        <v>601</v>
      </c>
      <c r="E4" t="s">
        <v>602</v>
      </c>
      <c r="F4">
        <f t="shared" ref="F4:F51" si="0">C4/100</f>
        <v>0.36</v>
      </c>
      <c r="G4">
        <v>2</v>
      </c>
      <c r="H4">
        <v>2</v>
      </c>
      <c r="I4" s="47">
        <v>2</v>
      </c>
      <c r="J4">
        <v>2</v>
      </c>
      <c r="L4">
        <v>1</v>
      </c>
      <c r="M4" s="47">
        <v>1</v>
      </c>
      <c r="N4" s="47">
        <v>1</v>
      </c>
      <c r="O4">
        <v>1</v>
      </c>
      <c r="P4" s="47">
        <v>1</v>
      </c>
      <c r="Q4" s="47">
        <v>1</v>
      </c>
      <c r="R4" s="47">
        <v>1</v>
      </c>
      <c r="AB4" s="46">
        <v>2</v>
      </c>
      <c r="AC4" s="47">
        <v>1</v>
      </c>
      <c r="AD4" s="47">
        <v>1</v>
      </c>
      <c r="AE4">
        <v>1</v>
      </c>
      <c r="AF4" s="47">
        <v>1</v>
      </c>
      <c r="AG4" s="47">
        <v>1</v>
      </c>
      <c r="AH4" s="47">
        <v>0</v>
      </c>
      <c r="AI4">
        <v>1</v>
      </c>
      <c r="AJ4">
        <v>3</v>
      </c>
      <c r="AK4" s="47">
        <v>1</v>
      </c>
      <c r="AL4" s="47">
        <v>2</v>
      </c>
      <c r="AQ4">
        <v>2</v>
      </c>
      <c r="AR4">
        <f t="shared" ref="AR4:AR22" si="1">SUM(G4:AQ4)*F4</f>
        <v>11.16</v>
      </c>
      <c r="AU4" t="s">
        <v>603</v>
      </c>
    </row>
    <row r="5" spans="1:49" ht="27.75" customHeight="1" x14ac:dyDescent="0.3">
      <c r="A5" s="42" t="s">
        <v>596</v>
      </c>
      <c r="C5">
        <v>31</v>
      </c>
      <c r="D5" t="s">
        <v>597</v>
      </c>
      <c r="E5" t="s">
        <v>598</v>
      </c>
      <c r="F5">
        <f t="shared" si="0"/>
        <v>0.31</v>
      </c>
      <c r="G5">
        <v>2</v>
      </c>
      <c r="H5">
        <v>2</v>
      </c>
      <c r="I5" s="47">
        <v>2</v>
      </c>
      <c r="J5">
        <v>2</v>
      </c>
      <c r="L5">
        <v>1</v>
      </c>
      <c r="M5">
        <v>1</v>
      </c>
      <c r="N5" s="47">
        <v>1</v>
      </c>
      <c r="O5">
        <v>1</v>
      </c>
      <c r="P5" s="47">
        <v>1</v>
      </c>
      <c r="Q5" s="47">
        <v>1</v>
      </c>
      <c r="R5" s="47">
        <v>1</v>
      </c>
      <c r="AB5">
        <v>1</v>
      </c>
      <c r="AC5">
        <v>1</v>
      </c>
      <c r="AD5" s="47">
        <v>0</v>
      </c>
      <c r="AE5">
        <v>1</v>
      </c>
      <c r="AF5">
        <v>1</v>
      </c>
      <c r="AG5" s="47">
        <v>1</v>
      </c>
      <c r="AH5" s="47">
        <v>0</v>
      </c>
      <c r="AI5" s="47">
        <v>1</v>
      </c>
      <c r="AJ5">
        <v>2</v>
      </c>
      <c r="AK5">
        <v>1</v>
      </c>
      <c r="AL5" s="47">
        <v>3</v>
      </c>
      <c r="AQ5">
        <v>2</v>
      </c>
      <c r="AR5">
        <f t="shared" si="1"/>
        <v>8.99</v>
      </c>
      <c r="AU5" s="31" t="s">
        <v>739</v>
      </c>
      <c r="AW5" t="s">
        <v>740</v>
      </c>
    </row>
    <row r="6" spans="1:49" ht="29.25" customHeight="1" x14ac:dyDescent="0.3">
      <c r="A6" s="42" t="s">
        <v>592</v>
      </c>
      <c r="C6">
        <v>29</v>
      </c>
      <c r="D6" t="s">
        <v>593</v>
      </c>
      <c r="E6" t="s">
        <v>594</v>
      </c>
      <c r="F6">
        <f t="shared" si="0"/>
        <v>0.28999999999999998</v>
      </c>
      <c r="G6">
        <v>2</v>
      </c>
      <c r="H6">
        <v>2</v>
      </c>
      <c r="I6">
        <v>2</v>
      </c>
      <c r="L6">
        <v>1</v>
      </c>
      <c r="M6">
        <v>1</v>
      </c>
      <c r="N6" s="47">
        <v>1</v>
      </c>
      <c r="O6">
        <v>1</v>
      </c>
      <c r="P6" s="47">
        <v>1</v>
      </c>
      <c r="AB6" s="47">
        <v>1</v>
      </c>
      <c r="AC6">
        <v>2</v>
      </c>
      <c r="AD6">
        <v>1</v>
      </c>
      <c r="AE6">
        <v>1</v>
      </c>
      <c r="AF6">
        <v>1</v>
      </c>
      <c r="AG6" s="47">
        <v>1</v>
      </c>
      <c r="AH6" s="47">
        <v>0</v>
      </c>
      <c r="AI6" s="47">
        <v>1</v>
      </c>
      <c r="AJ6">
        <v>3</v>
      </c>
      <c r="AK6">
        <v>1</v>
      </c>
      <c r="AL6" s="47">
        <v>2</v>
      </c>
      <c r="AQ6">
        <v>2</v>
      </c>
      <c r="AR6">
        <f t="shared" si="1"/>
        <v>7.8299999999999992</v>
      </c>
      <c r="AU6" s="31" t="s">
        <v>595</v>
      </c>
    </row>
    <row r="7" spans="1:49" ht="36" customHeight="1" x14ac:dyDescent="0.3">
      <c r="A7" s="42" t="s">
        <v>607</v>
      </c>
      <c r="C7">
        <v>23</v>
      </c>
      <c r="D7" t="s">
        <v>608</v>
      </c>
      <c r="E7" t="s">
        <v>598</v>
      </c>
      <c r="F7">
        <f t="shared" si="0"/>
        <v>0.23</v>
      </c>
      <c r="G7">
        <v>2</v>
      </c>
      <c r="H7">
        <v>2</v>
      </c>
      <c r="I7">
        <v>2</v>
      </c>
      <c r="J7" s="47">
        <v>2</v>
      </c>
      <c r="L7">
        <v>1</v>
      </c>
      <c r="M7" s="47">
        <v>1</v>
      </c>
      <c r="N7" s="47">
        <v>1</v>
      </c>
      <c r="O7" s="47">
        <v>1</v>
      </c>
      <c r="P7" s="47">
        <v>1</v>
      </c>
      <c r="Q7" s="47">
        <v>1</v>
      </c>
      <c r="R7" s="47">
        <v>1</v>
      </c>
      <c r="AB7" s="47">
        <v>2</v>
      </c>
      <c r="AC7" s="47">
        <v>2</v>
      </c>
      <c r="AD7">
        <v>1</v>
      </c>
      <c r="AE7">
        <v>1</v>
      </c>
      <c r="AF7" s="47">
        <v>1</v>
      </c>
      <c r="AG7" s="47">
        <v>1</v>
      </c>
      <c r="AH7" s="47">
        <v>0</v>
      </c>
      <c r="AI7" s="47">
        <v>1</v>
      </c>
      <c r="AJ7">
        <v>3</v>
      </c>
      <c r="AK7">
        <v>1</v>
      </c>
      <c r="AL7" s="47">
        <v>2</v>
      </c>
      <c r="AQ7">
        <v>2</v>
      </c>
      <c r="AR7">
        <f t="shared" si="1"/>
        <v>7.36</v>
      </c>
      <c r="AU7" t="s">
        <v>609</v>
      </c>
    </row>
    <row r="8" spans="1:49" ht="21.75" customHeight="1" x14ac:dyDescent="0.3">
      <c r="A8" s="42" t="s">
        <v>613</v>
      </c>
      <c r="C8">
        <v>23</v>
      </c>
      <c r="D8" t="s">
        <v>608</v>
      </c>
      <c r="E8" t="s">
        <v>598</v>
      </c>
      <c r="F8">
        <f t="shared" si="0"/>
        <v>0.23</v>
      </c>
      <c r="G8">
        <v>2</v>
      </c>
      <c r="H8">
        <v>2</v>
      </c>
      <c r="I8">
        <v>2</v>
      </c>
      <c r="L8" s="47">
        <v>1</v>
      </c>
      <c r="M8" s="47">
        <v>1</v>
      </c>
      <c r="N8" s="47">
        <v>1</v>
      </c>
      <c r="O8" s="47">
        <v>1</v>
      </c>
      <c r="P8" s="47">
        <v>1</v>
      </c>
      <c r="Q8" s="47">
        <v>1</v>
      </c>
      <c r="R8" s="47">
        <v>1</v>
      </c>
      <c r="AB8" s="47">
        <v>2</v>
      </c>
      <c r="AC8" s="47">
        <v>2</v>
      </c>
      <c r="AD8">
        <v>1</v>
      </c>
      <c r="AE8">
        <v>1</v>
      </c>
      <c r="AF8" s="47">
        <v>1</v>
      </c>
      <c r="AG8" s="47">
        <v>1</v>
      </c>
      <c r="AH8" s="47">
        <v>0</v>
      </c>
      <c r="AI8" s="47">
        <v>1</v>
      </c>
      <c r="AJ8">
        <v>3</v>
      </c>
      <c r="AK8">
        <v>1</v>
      </c>
      <c r="AL8" s="47">
        <v>2</v>
      </c>
      <c r="AQ8">
        <v>2</v>
      </c>
      <c r="AR8">
        <f t="shared" si="1"/>
        <v>6.9</v>
      </c>
      <c r="AU8" t="s">
        <v>614</v>
      </c>
    </row>
    <row r="9" spans="1:49" ht="24" customHeight="1" x14ac:dyDescent="0.3">
      <c r="A9" s="42" t="s">
        <v>604</v>
      </c>
      <c r="C9">
        <v>27</v>
      </c>
      <c r="D9" t="s">
        <v>605</v>
      </c>
      <c r="E9" t="s">
        <v>594</v>
      </c>
      <c r="F9">
        <f t="shared" si="0"/>
        <v>0.27</v>
      </c>
      <c r="G9">
        <v>3</v>
      </c>
      <c r="H9">
        <v>2</v>
      </c>
      <c r="L9">
        <v>1</v>
      </c>
      <c r="M9">
        <v>1</v>
      </c>
      <c r="N9" s="47">
        <v>1</v>
      </c>
      <c r="O9" s="47">
        <v>1</v>
      </c>
      <c r="P9" s="47">
        <v>1</v>
      </c>
      <c r="AB9" s="47">
        <v>1</v>
      </c>
      <c r="AD9">
        <v>1</v>
      </c>
      <c r="AE9">
        <v>1</v>
      </c>
      <c r="AF9" s="47">
        <v>1</v>
      </c>
      <c r="AG9" s="47">
        <v>1</v>
      </c>
      <c r="AH9" s="47">
        <v>0</v>
      </c>
      <c r="AI9" s="47">
        <v>1</v>
      </c>
      <c r="AJ9">
        <v>3</v>
      </c>
      <c r="AK9" s="47">
        <v>1</v>
      </c>
      <c r="AL9" s="47">
        <v>2</v>
      </c>
      <c r="AQ9">
        <v>2</v>
      </c>
      <c r="AR9">
        <f t="shared" si="1"/>
        <v>6.48</v>
      </c>
      <c r="AU9" s="31" t="s">
        <v>606</v>
      </c>
    </row>
    <row r="10" spans="1:49" ht="26.25" customHeight="1" x14ac:dyDescent="0.3">
      <c r="A10" s="42" t="s">
        <v>615</v>
      </c>
      <c r="C10">
        <v>23</v>
      </c>
      <c r="D10" t="s">
        <v>608</v>
      </c>
      <c r="E10" t="s">
        <v>602</v>
      </c>
      <c r="F10">
        <f t="shared" si="0"/>
        <v>0.23</v>
      </c>
      <c r="G10">
        <v>2</v>
      </c>
      <c r="H10">
        <v>2</v>
      </c>
      <c r="I10">
        <v>2</v>
      </c>
      <c r="J10" s="47">
        <v>2</v>
      </c>
      <c r="L10">
        <v>1</v>
      </c>
      <c r="M10">
        <v>1</v>
      </c>
      <c r="N10" s="47">
        <v>1</v>
      </c>
      <c r="O10" s="47">
        <v>1</v>
      </c>
      <c r="P10" s="47">
        <v>1</v>
      </c>
      <c r="Q10" s="47">
        <v>1</v>
      </c>
      <c r="R10" s="47">
        <v>1</v>
      </c>
      <c r="AB10" s="47">
        <v>1</v>
      </c>
      <c r="AC10" s="47">
        <v>1</v>
      </c>
      <c r="AD10">
        <v>1</v>
      </c>
      <c r="AE10">
        <v>1</v>
      </c>
      <c r="AF10" s="47">
        <v>1</v>
      </c>
      <c r="AG10" s="47">
        <v>1</v>
      </c>
      <c r="AH10" s="47">
        <v>1</v>
      </c>
      <c r="AI10" s="47">
        <v>0</v>
      </c>
      <c r="AJ10">
        <v>2</v>
      </c>
      <c r="AK10" s="47">
        <v>0</v>
      </c>
      <c r="AL10" s="47">
        <v>1</v>
      </c>
      <c r="AQ10">
        <v>2</v>
      </c>
      <c r="AR10">
        <f t="shared" si="1"/>
        <v>6.21</v>
      </c>
      <c r="AU10" s="31" t="s">
        <v>616</v>
      </c>
      <c r="AV10" s="31" t="s">
        <v>617</v>
      </c>
    </row>
    <row r="11" spans="1:49" ht="34.5" customHeight="1" x14ac:dyDescent="0.3">
      <c r="A11" s="42" t="s">
        <v>618</v>
      </c>
      <c r="C11">
        <v>23</v>
      </c>
      <c r="D11" t="s">
        <v>619</v>
      </c>
      <c r="E11" t="s">
        <v>598</v>
      </c>
      <c r="F11">
        <f t="shared" si="0"/>
        <v>0.23</v>
      </c>
      <c r="G11">
        <v>2</v>
      </c>
      <c r="H11">
        <v>2</v>
      </c>
      <c r="J11">
        <v>2</v>
      </c>
      <c r="L11" s="47">
        <v>1</v>
      </c>
      <c r="M11" s="47">
        <v>1</v>
      </c>
      <c r="N11" s="47">
        <v>1</v>
      </c>
      <c r="O11" s="47">
        <v>1</v>
      </c>
      <c r="P11" s="47">
        <v>1</v>
      </c>
      <c r="Q11" s="47">
        <v>1</v>
      </c>
      <c r="R11" s="47">
        <v>1</v>
      </c>
      <c r="AB11" s="47">
        <v>1</v>
      </c>
      <c r="AC11" s="47">
        <v>1</v>
      </c>
      <c r="AE11">
        <v>1</v>
      </c>
      <c r="AF11" s="47">
        <v>1</v>
      </c>
      <c r="AG11" s="47">
        <v>1</v>
      </c>
      <c r="AH11" s="47">
        <v>0</v>
      </c>
      <c r="AI11" s="47">
        <v>1</v>
      </c>
      <c r="AJ11">
        <v>3</v>
      </c>
      <c r="AK11">
        <v>1</v>
      </c>
      <c r="AL11" s="47">
        <v>1</v>
      </c>
      <c r="AQ11">
        <v>2</v>
      </c>
      <c r="AR11">
        <f t="shared" si="1"/>
        <v>5.98</v>
      </c>
      <c r="AU11" s="31" t="s">
        <v>620</v>
      </c>
      <c r="AV11" t="s">
        <v>621</v>
      </c>
    </row>
    <row r="12" spans="1:49" ht="32.25" customHeight="1" x14ac:dyDescent="0.3">
      <c r="A12" s="42" t="s">
        <v>622</v>
      </c>
      <c r="C12">
        <v>21</v>
      </c>
      <c r="D12" t="s">
        <v>623</v>
      </c>
      <c r="E12" t="s">
        <v>602</v>
      </c>
      <c r="F12">
        <f t="shared" si="0"/>
        <v>0.21</v>
      </c>
      <c r="G12">
        <v>2</v>
      </c>
      <c r="H12">
        <v>2</v>
      </c>
      <c r="I12" s="47">
        <v>2</v>
      </c>
      <c r="J12">
        <v>2</v>
      </c>
      <c r="L12">
        <v>1</v>
      </c>
      <c r="M12">
        <v>1</v>
      </c>
      <c r="N12">
        <v>1</v>
      </c>
      <c r="O12">
        <v>1</v>
      </c>
      <c r="P12" s="47">
        <v>1</v>
      </c>
      <c r="Q12" s="47">
        <v>1</v>
      </c>
      <c r="R12" s="47">
        <v>1</v>
      </c>
      <c r="AB12" s="47">
        <v>2</v>
      </c>
      <c r="AC12" s="47">
        <v>1</v>
      </c>
      <c r="AD12" s="47">
        <v>0</v>
      </c>
      <c r="AE12">
        <v>1</v>
      </c>
      <c r="AF12" s="47">
        <v>1</v>
      </c>
      <c r="AG12" s="47">
        <v>1</v>
      </c>
      <c r="AH12" s="47">
        <v>0</v>
      </c>
      <c r="AI12" s="47">
        <v>0</v>
      </c>
      <c r="AJ12" s="47">
        <v>2</v>
      </c>
      <c r="AK12" s="47">
        <v>0</v>
      </c>
      <c r="AL12" s="47">
        <v>1</v>
      </c>
      <c r="AQ12">
        <v>2</v>
      </c>
      <c r="AR12">
        <f t="shared" si="1"/>
        <v>5.46</v>
      </c>
      <c r="AU12" s="31" t="s">
        <v>624</v>
      </c>
      <c r="AV12" s="31" t="s">
        <v>625</v>
      </c>
      <c r="AW12" s="31" t="s">
        <v>626</v>
      </c>
    </row>
    <row r="13" spans="1:49" ht="30" customHeight="1" x14ac:dyDescent="0.3">
      <c r="A13" t="s">
        <v>610</v>
      </c>
      <c r="C13">
        <v>20</v>
      </c>
      <c r="D13" t="s">
        <v>611</v>
      </c>
      <c r="E13" t="s">
        <v>598</v>
      </c>
      <c r="F13">
        <f t="shared" si="0"/>
        <v>0.2</v>
      </c>
      <c r="G13">
        <v>2</v>
      </c>
      <c r="H13">
        <v>3</v>
      </c>
      <c r="L13">
        <v>1</v>
      </c>
      <c r="M13" s="47">
        <v>1</v>
      </c>
      <c r="N13" s="47">
        <v>1</v>
      </c>
      <c r="O13">
        <v>1</v>
      </c>
      <c r="P13" s="47">
        <v>1</v>
      </c>
      <c r="Q13" s="47">
        <v>1</v>
      </c>
      <c r="R13" s="47">
        <v>1</v>
      </c>
      <c r="AB13">
        <v>1</v>
      </c>
      <c r="AC13" s="47">
        <v>1</v>
      </c>
      <c r="AD13">
        <v>1</v>
      </c>
      <c r="AE13">
        <v>1</v>
      </c>
      <c r="AF13">
        <v>1</v>
      </c>
      <c r="AG13" s="47">
        <v>1</v>
      </c>
      <c r="AH13" s="47">
        <v>0</v>
      </c>
      <c r="AI13" s="47">
        <v>1</v>
      </c>
      <c r="AJ13">
        <v>3</v>
      </c>
      <c r="AK13">
        <v>1</v>
      </c>
      <c r="AL13" s="47">
        <v>2</v>
      </c>
      <c r="AQ13">
        <v>2</v>
      </c>
      <c r="AR13">
        <f t="shared" si="1"/>
        <v>5.4</v>
      </c>
      <c r="AU13" s="31" t="s">
        <v>612</v>
      </c>
    </row>
    <row r="14" spans="1:49" ht="30" customHeight="1" x14ac:dyDescent="0.3">
      <c r="A14" t="s">
        <v>631</v>
      </c>
      <c r="C14">
        <v>16</v>
      </c>
      <c r="D14" t="s">
        <v>632</v>
      </c>
      <c r="E14" t="s">
        <v>598</v>
      </c>
      <c r="F14">
        <f t="shared" si="0"/>
        <v>0.16</v>
      </c>
      <c r="G14">
        <v>2</v>
      </c>
      <c r="H14">
        <v>2</v>
      </c>
      <c r="I14" s="47">
        <v>2</v>
      </c>
      <c r="J14">
        <v>2</v>
      </c>
      <c r="L14">
        <v>1</v>
      </c>
      <c r="M14" s="47">
        <v>1</v>
      </c>
      <c r="N14" s="47">
        <v>1</v>
      </c>
      <c r="O14">
        <v>1</v>
      </c>
      <c r="P14" s="47">
        <v>1</v>
      </c>
      <c r="Q14" s="47">
        <v>1</v>
      </c>
      <c r="R14" s="47">
        <v>1</v>
      </c>
      <c r="AB14" s="47">
        <v>1</v>
      </c>
      <c r="AC14" s="47">
        <v>1</v>
      </c>
      <c r="AD14">
        <v>1</v>
      </c>
      <c r="AE14">
        <v>1</v>
      </c>
      <c r="AF14" s="47">
        <v>1</v>
      </c>
      <c r="AG14" s="47">
        <v>1</v>
      </c>
      <c r="AH14" s="47">
        <v>0</v>
      </c>
      <c r="AI14" s="47">
        <v>1</v>
      </c>
      <c r="AJ14">
        <v>3</v>
      </c>
      <c r="AK14">
        <v>1</v>
      </c>
      <c r="AL14" s="47">
        <v>2</v>
      </c>
      <c r="AR14">
        <f t="shared" si="1"/>
        <v>4.4800000000000004</v>
      </c>
      <c r="AU14" s="31" t="s">
        <v>633</v>
      </c>
    </row>
    <row r="15" spans="1:49" ht="32.25" customHeight="1" x14ac:dyDescent="0.3">
      <c r="A15" s="42" t="s">
        <v>646</v>
      </c>
      <c r="C15">
        <v>13</v>
      </c>
      <c r="D15" t="s">
        <v>647</v>
      </c>
      <c r="E15" t="s">
        <v>598</v>
      </c>
      <c r="F15">
        <f t="shared" si="0"/>
        <v>0.13</v>
      </c>
      <c r="G15">
        <v>2</v>
      </c>
      <c r="H15">
        <v>2</v>
      </c>
      <c r="I15" s="47">
        <v>2</v>
      </c>
      <c r="J15" s="47">
        <v>2</v>
      </c>
      <c r="L15">
        <v>1</v>
      </c>
      <c r="M15" s="47">
        <v>1</v>
      </c>
      <c r="N15" s="47">
        <v>1</v>
      </c>
      <c r="O15" s="47">
        <v>1</v>
      </c>
      <c r="P15" s="47">
        <v>1</v>
      </c>
      <c r="Q15" s="47">
        <v>1</v>
      </c>
      <c r="R15" s="47">
        <v>1</v>
      </c>
      <c r="AB15" s="47">
        <v>2</v>
      </c>
      <c r="AC15">
        <v>2</v>
      </c>
      <c r="AD15">
        <v>1</v>
      </c>
      <c r="AE15">
        <v>1</v>
      </c>
      <c r="AF15" s="47">
        <v>1</v>
      </c>
      <c r="AG15" s="47">
        <v>1</v>
      </c>
      <c r="AH15" s="47">
        <v>0</v>
      </c>
      <c r="AI15" s="47">
        <v>1</v>
      </c>
      <c r="AJ15">
        <v>3</v>
      </c>
      <c r="AK15" s="47">
        <v>1</v>
      </c>
      <c r="AL15" s="47">
        <v>2</v>
      </c>
      <c r="AQ15">
        <v>2</v>
      </c>
      <c r="AR15">
        <f t="shared" si="1"/>
        <v>4.16</v>
      </c>
      <c r="AU15" s="31" t="s">
        <v>648</v>
      </c>
    </row>
    <row r="16" spans="1:49" ht="37.5" customHeight="1" x14ac:dyDescent="0.3">
      <c r="A16" s="42" t="s">
        <v>627</v>
      </c>
      <c r="C16">
        <v>15</v>
      </c>
      <c r="D16" t="s">
        <v>628</v>
      </c>
      <c r="E16" t="s">
        <v>602</v>
      </c>
      <c r="F16">
        <f t="shared" si="0"/>
        <v>0.15</v>
      </c>
      <c r="G16">
        <v>2</v>
      </c>
      <c r="H16">
        <v>1</v>
      </c>
      <c r="J16">
        <v>2</v>
      </c>
      <c r="L16">
        <v>1</v>
      </c>
      <c r="M16">
        <v>1</v>
      </c>
      <c r="N16">
        <v>1</v>
      </c>
      <c r="Q16" s="47">
        <v>1</v>
      </c>
      <c r="R16" s="47">
        <v>1</v>
      </c>
      <c r="AB16">
        <v>1</v>
      </c>
      <c r="AC16">
        <v>1</v>
      </c>
      <c r="AD16">
        <v>1</v>
      </c>
      <c r="AE16">
        <v>1</v>
      </c>
      <c r="AF16" s="47">
        <v>1</v>
      </c>
      <c r="AG16" s="47">
        <v>1</v>
      </c>
      <c r="AH16" s="47">
        <v>0</v>
      </c>
      <c r="AI16" s="47">
        <v>1</v>
      </c>
      <c r="AJ16">
        <v>3</v>
      </c>
      <c r="AK16">
        <v>1</v>
      </c>
      <c r="AL16" s="47">
        <v>2</v>
      </c>
      <c r="AQ16">
        <v>2</v>
      </c>
      <c r="AR16">
        <f t="shared" si="1"/>
        <v>3.75</v>
      </c>
      <c r="AU16" s="31" t="s">
        <v>629</v>
      </c>
      <c r="AV16" t="s">
        <v>630</v>
      </c>
    </row>
    <row r="17" spans="1:51" ht="30" customHeight="1" x14ac:dyDescent="0.3">
      <c r="A17" t="s">
        <v>634</v>
      </c>
      <c r="B17" s="32"/>
      <c r="C17">
        <v>14</v>
      </c>
      <c r="D17" t="s">
        <v>635</v>
      </c>
      <c r="E17" t="s">
        <v>602</v>
      </c>
      <c r="F17">
        <f t="shared" si="0"/>
        <v>0.14000000000000001</v>
      </c>
      <c r="G17">
        <v>2</v>
      </c>
      <c r="H17">
        <v>2</v>
      </c>
      <c r="L17">
        <v>1</v>
      </c>
      <c r="M17">
        <v>1</v>
      </c>
      <c r="N17">
        <v>1</v>
      </c>
      <c r="O17">
        <v>1</v>
      </c>
      <c r="P17">
        <v>1</v>
      </c>
      <c r="Q17">
        <v>1</v>
      </c>
      <c r="R17">
        <v>1</v>
      </c>
      <c r="AB17" s="47">
        <v>1</v>
      </c>
      <c r="AC17" s="47">
        <v>1</v>
      </c>
      <c r="AD17" s="47">
        <v>0</v>
      </c>
      <c r="AE17">
        <v>1</v>
      </c>
      <c r="AF17" s="47">
        <v>1</v>
      </c>
      <c r="AG17" s="47">
        <v>1</v>
      </c>
      <c r="AH17" s="47">
        <v>0</v>
      </c>
      <c r="AI17" s="47">
        <v>1</v>
      </c>
      <c r="AJ17">
        <v>2</v>
      </c>
      <c r="AK17" s="47">
        <v>1</v>
      </c>
      <c r="AL17" s="47">
        <v>1</v>
      </c>
      <c r="AQ17">
        <v>2</v>
      </c>
      <c r="AR17">
        <f t="shared" si="1"/>
        <v>3.22</v>
      </c>
      <c r="AU17" s="31" t="s">
        <v>636</v>
      </c>
      <c r="AV17" s="31" t="s">
        <v>637</v>
      </c>
    </row>
    <row r="18" spans="1:51" ht="34.5" customHeight="1" x14ac:dyDescent="0.3">
      <c r="A18" s="42" t="s">
        <v>654</v>
      </c>
      <c r="B18" s="32"/>
      <c r="C18">
        <v>14</v>
      </c>
      <c r="D18" t="s">
        <v>655</v>
      </c>
      <c r="E18" t="s">
        <v>602</v>
      </c>
      <c r="F18">
        <f t="shared" si="0"/>
        <v>0.14000000000000001</v>
      </c>
      <c r="G18">
        <v>2</v>
      </c>
      <c r="H18">
        <v>2</v>
      </c>
      <c r="L18">
        <v>1</v>
      </c>
      <c r="M18">
        <v>1</v>
      </c>
      <c r="N18" s="47">
        <v>1</v>
      </c>
      <c r="O18" s="47">
        <v>1</v>
      </c>
      <c r="P18" s="47">
        <v>1</v>
      </c>
      <c r="Q18" s="47">
        <v>1</v>
      </c>
      <c r="R18" s="47">
        <v>1</v>
      </c>
      <c r="AB18">
        <v>1</v>
      </c>
      <c r="AC18" s="47">
        <v>1</v>
      </c>
      <c r="AD18">
        <v>1</v>
      </c>
      <c r="AE18">
        <v>1</v>
      </c>
      <c r="AF18" s="47">
        <v>1</v>
      </c>
      <c r="AG18" s="47">
        <v>0</v>
      </c>
      <c r="AH18" s="47">
        <v>0</v>
      </c>
      <c r="AI18" s="47">
        <v>1</v>
      </c>
      <c r="AJ18">
        <v>2</v>
      </c>
      <c r="AK18" s="47">
        <v>1</v>
      </c>
      <c r="AL18" s="47">
        <v>1</v>
      </c>
      <c r="AQ18">
        <v>1</v>
      </c>
      <c r="AR18">
        <f t="shared" si="1"/>
        <v>3.08</v>
      </c>
      <c r="AU18" s="31" t="s">
        <v>656</v>
      </c>
      <c r="AV18" s="31" t="s">
        <v>657</v>
      </c>
      <c r="AW18" s="31" t="s">
        <v>658</v>
      </c>
    </row>
    <row r="19" spans="1:51" ht="32.25" customHeight="1" x14ac:dyDescent="0.3">
      <c r="A19" t="s">
        <v>638</v>
      </c>
      <c r="C19">
        <v>12</v>
      </c>
      <c r="D19" t="s">
        <v>639</v>
      </c>
      <c r="E19" t="s">
        <v>640</v>
      </c>
      <c r="F19">
        <f t="shared" si="0"/>
        <v>0.12</v>
      </c>
      <c r="G19">
        <v>2</v>
      </c>
      <c r="H19">
        <v>2</v>
      </c>
      <c r="J19">
        <v>2</v>
      </c>
      <c r="L19">
        <v>1</v>
      </c>
      <c r="M19">
        <v>1</v>
      </c>
      <c r="N19">
        <v>1</v>
      </c>
      <c r="O19">
        <v>1</v>
      </c>
      <c r="P19">
        <v>1</v>
      </c>
      <c r="Q19">
        <v>1</v>
      </c>
      <c r="R19">
        <v>1</v>
      </c>
      <c r="AB19" s="47">
        <v>1</v>
      </c>
      <c r="AC19" s="47">
        <v>1</v>
      </c>
      <c r="AD19" s="47">
        <v>0</v>
      </c>
      <c r="AE19">
        <v>1</v>
      </c>
      <c r="AF19" s="47">
        <v>1</v>
      </c>
      <c r="AG19" s="47">
        <v>1</v>
      </c>
      <c r="AH19" s="47">
        <v>1</v>
      </c>
      <c r="AI19" s="47">
        <v>1</v>
      </c>
      <c r="AJ19">
        <v>2</v>
      </c>
      <c r="AK19" s="47">
        <v>0</v>
      </c>
      <c r="AL19" s="47">
        <v>1</v>
      </c>
      <c r="AQ19">
        <v>2</v>
      </c>
      <c r="AR19">
        <f t="shared" si="1"/>
        <v>3</v>
      </c>
      <c r="AU19" s="31" t="s">
        <v>641</v>
      </c>
      <c r="AV19" s="31" t="s">
        <v>642</v>
      </c>
    </row>
    <row r="20" spans="1:51" ht="36" customHeight="1" x14ac:dyDescent="0.3">
      <c r="A20" t="s">
        <v>659</v>
      </c>
      <c r="C20">
        <v>10</v>
      </c>
      <c r="D20" t="s">
        <v>660</v>
      </c>
      <c r="E20" t="s">
        <v>598</v>
      </c>
      <c r="F20">
        <f t="shared" si="0"/>
        <v>0.1</v>
      </c>
      <c r="G20">
        <v>2</v>
      </c>
      <c r="H20">
        <v>2</v>
      </c>
      <c r="I20">
        <v>1</v>
      </c>
      <c r="J20">
        <v>2</v>
      </c>
      <c r="L20">
        <v>1</v>
      </c>
      <c r="M20">
        <v>1</v>
      </c>
      <c r="N20" s="47">
        <v>1</v>
      </c>
      <c r="O20">
        <v>1</v>
      </c>
      <c r="P20" s="47">
        <v>1</v>
      </c>
      <c r="Q20" s="47">
        <v>1</v>
      </c>
      <c r="R20" s="47">
        <v>1</v>
      </c>
      <c r="AB20" s="47">
        <v>1</v>
      </c>
      <c r="AC20" s="47">
        <v>1</v>
      </c>
      <c r="AD20">
        <v>1</v>
      </c>
      <c r="AE20" s="47">
        <v>1</v>
      </c>
      <c r="AF20" s="47">
        <v>1</v>
      </c>
      <c r="AG20" s="47">
        <v>1</v>
      </c>
      <c r="AH20" s="47">
        <v>0</v>
      </c>
      <c r="AI20" s="47">
        <v>1</v>
      </c>
      <c r="AJ20">
        <v>2</v>
      </c>
      <c r="AK20" s="47">
        <v>1</v>
      </c>
      <c r="AL20" s="47">
        <v>2</v>
      </c>
      <c r="AQ20">
        <v>2</v>
      </c>
      <c r="AR20">
        <f t="shared" si="1"/>
        <v>2.8000000000000003</v>
      </c>
      <c r="AU20" t="s">
        <v>661</v>
      </c>
      <c r="AV20" t="s">
        <v>662</v>
      </c>
    </row>
    <row r="21" spans="1:51" ht="32.25" customHeight="1" x14ac:dyDescent="0.3">
      <c r="A21" t="s">
        <v>643</v>
      </c>
      <c r="C21">
        <v>16</v>
      </c>
      <c r="D21" t="s">
        <v>644</v>
      </c>
      <c r="E21" t="s">
        <v>594</v>
      </c>
      <c r="F21">
        <f t="shared" si="0"/>
        <v>0.16</v>
      </c>
      <c r="G21">
        <v>2</v>
      </c>
      <c r="H21">
        <v>2</v>
      </c>
      <c r="I21">
        <v>2</v>
      </c>
      <c r="L21">
        <v>1</v>
      </c>
      <c r="AB21">
        <v>1</v>
      </c>
      <c r="AC21">
        <v>1</v>
      </c>
      <c r="AD21">
        <v>1</v>
      </c>
      <c r="AE21">
        <v>1</v>
      </c>
      <c r="AF21" s="47">
        <v>1</v>
      </c>
      <c r="AG21" s="47">
        <v>1</v>
      </c>
      <c r="AH21" s="47">
        <v>0</v>
      </c>
      <c r="AI21" s="47">
        <v>0</v>
      </c>
      <c r="AJ21">
        <v>2</v>
      </c>
      <c r="AK21" s="47">
        <v>1</v>
      </c>
      <c r="AL21" s="47">
        <v>1</v>
      </c>
      <c r="AQ21">
        <v>0</v>
      </c>
      <c r="AR21">
        <f t="shared" si="1"/>
        <v>2.72</v>
      </c>
      <c r="AU21" s="31" t="s">
        <v>645</v>
      </c>
    </row>
    <row r="22" spans="1:51" ht="39.75" customHeight="1" x14ac:dyDescent="0.3">
      <c r="A22" t="s">
        <v>649</v>
      </c>
      <c r="C22">
        <v>16</v>
      </c>
      <c r="D22" t="s">
        <v>632</v>
      </c>
      <c r="E22" t="s">
        <v>594</v>
      </c>
      <c r="F22">
        <f t="shared" si="0"/>
        <v>0.16</v>
      </c>
      <c r="G22">
        <v>3</v>
      </c>
      <c r="AB22" s="47">
        <v>1</v>
      </c>
      <c r="AD22">
        <v>1</v>
      </c>
      <c r="AE22">
        <v>1</v>
      </c>
      <c r="AF22" s="47">
        <v>1</v>
      </c>
      <c r="AG22" s="47">
        <v>1</v>
      </c>
      <c r="AH22" s="47">
        <v>0</v>
      </c>
      <c r="AI22" s="47">
        <v>1</v>
      </c>
      <c r="AJ22">
        <v>3</v>
      </c>
      <c r="AK22" s="47">
        <v>1</v>
      </c>
      <c r="AL22" s="47">
        <v>1</v>
      </c>
      <c r="AQ22">
        <v>2</v>
      </c>
      <c r="AR22">
        <f t="shared" si="1"/>
        <v>2.56</v>
      </c>
      <c r="AU22" s="31" t="s">
        <v>650</v>
      </c>
    </row>
    <row r="23" spans="1:51" ht="21" customHeight="1" x14ac:dyDescent="0.3">
      <c r="A23" t="s">
        <v>691</v>
      </c>
      <c r="C23">
        <v>3</v>
      </c>
      <c r="D23" t="s">
        <v>692</v>
      </c>
      <c r="E23" t="s">
        <v>594</v>
      </c>
      <c r="F23">
        <f t="shared" si="0"/>
        <v>0.03</v>
      </c>
      <c r="G23">
        <v>2</v>
      </c>
      <c r="H23">
        <v>2</v>
      </c>
      <c r="L23">
        <v>1</v>
      </c>
      <c r="M23">
        <v>1</v>
      </c>
      <c r="AB23" s="47">
        <v>1</v>
      </c>
      <c r="AC23" s="47">
        <v>1</v>
      </c>
      <c r="AD23" s="47">
        <v>0</v>
      </c>
      <c r="AE23">
        <v>1</v>
      </c>
      <c r="AF23" s="47">
        <v>1</v>
      </c>
      <c r="AH23" s="47">
        <v>0</v>
      </c>
      <c r="AI23" s="47">
        <v>1</v>
      </c>
      <c r="AJ23">
        <v>2</v>
      </c>
      <c r="AK23">
        <v>1</v>
      </c>
      <c r="AL23" s="47">
        <v>1</v>
      </c>
      <c r="AQ23">
        <v>2</v>
      </c>
      <c r="AR23">
        <v>2.5500000000000003</v>
      </c>
      <c r="AU23" s="31" t="s">
        <v>693</v>
      </c>
    </row>
    <row r="24" spans="1:51" s="41" customFormat="1" ht="45" customHeight="1" x14ac:dyDescent="0.3">
      <c r="A24" t="s">
        <v>651</v>
      </c>
      <c r="B24"/>
      <c r="C24">
        <v>13</v>
      </c>
      <c r="D24" t="s">
        <v>652</v>
      </c>
      <c r="E24" t="s">
        <v>594</v>
      </c>
      <c r="F24">
        <f t="shared" si="0"/>
        <v>0.13</v>
      </c>
      <c r="G24">
        <v>3</v>
      </c>
      <c r="H24"/>
      <c r="I24"/>
      <c r="J24"/>
      <c r="K24"/>
      <c r="L24">
        <v>1</v>
      </c>
      <c r="M24">
        <v>1</v>
      </c>
      <c r="N24"/>
      <c r="O24"/>
      <c r="P24"/>
      <c r="Q24"/>
      <c r="R24"/>
      <c r="S24"/>
      <c r="T24"/>
      <c r="U24"/>
      <c r="V24"/>
      <c r="W24"/>
      <c r="X24"/>
      <c r="Y24"/>
      <c r="Z24"/>
      <c r="AA24"/>
      <c r="AB24" s="47">
        <v>1</v>
      </c>
      <c r="AC24" s="47">
        <v>1</v>
      </c>
      <c r="AD24">
        <v>1</v>
      </c>
      <c r="AE24">
        <v>1</v>
      </c>
      <c r="AF24" s="47">
        <v>1</v>
      </c>
      <c r="AG24" s="47">
        <v>1</v>
      </c>
      <c r="AH24" s="47">
        <v>0</v>
      </c>
      <c r="AI24" s="47">
        <v>1</v>
      </c>
      <c r="AJ24">
        <v>3</v>
      </c>
      <c r="AK24" s="47">
        <v>1</v>
      </c>
      <c r="AL24" s="47">
        <v>1</v>
      </c>
      <c r="AM24"/>
      <c r="AN24"/>
      <c r="AO24"/>
      <c r="AP24"/>
      <c r="AQ24">
        <v>2</v>
      </c>
      <c r="AR24">
        <f t="shared" ref="AR24:AR51" si="2">SUM(G24:AQ24)*F24</f>
        <v>2.4700000000000002</v>
      </c>
      <c r="AS24"/>
      <c r="AT24"/>
      <c r="AU24" s="31" t="s">
        <v>653</v>
      </c>
      <c r="AV24"/>
      <c r="AW24"/>
      <c r="AX24"/>
      <c r="AY24"/>
    </row>
    <row r="25" spans="1:51" ht="32.25" customHeight="1" x14ac:dyDescent="0.3">
      <c r="A25" t="s">
        <v>666</v>
      </c>
      <c r="C25">
        <v>7</v>
      </c>
      <c r="D25" t="s">
        <v>667</v>
      </c>
      <c r="E25" t="s">
        <v>598</v>
      </c>
      <c r="F25">
        <f t="shared" si="0"/>
        <v>7.0000000000000007E-2</v>
      </c>
      <c r="G25">
        <v>2</v>
      </c>
      <c r="H25">
        <v>2</v>
      </c>
      <c r="J25" s="47">
        <v>2</v>
      </c>
      <c r="L25">
        <v>1</v>
      </c>
      <c r="M25">
        <v>1</v>
      </c>
      <c r="N25" s="47">
        <v>1</v>
      </c>
      <c r="O25" s="47">
        <v>1</v>
      </c>
      <c r="P25" s="47">
        <v>1</v>
      </c>
      <c r="Q25" s="47">
        <v>1</v>
      </c>
      <c r="R25" s="47">
        <v>1</v>
      </c>
      <c r="AB25" s="47">
        <v>2</v>
      </c>
      <c r="AC25" s="47">
        <v>2</v>
      </c>
      <c r="AD25">
        <v>1</v>
      </c>
      <c r="AE25" s="47">
        <v>1</v>
      </c>
      <c r="AF25" s="47">
        <v>1</v>
      </c>
      <c r="AG25" s="47">
        <v>1</v>
      </c>
      <c r="AH25" s="47">
        <v>0</v>
      </c>
      <c r="AI25" s="47">
        <v>1</v>
      </c>
      <c r="AJ25">
        <v>2</v>
      </c>
      <c r="AK25" s="47">
        <v>0</v>
      </c>
      <c r="AL25" s="47">
        <v>2</v>
      </c>
      <c r="AQ25">
        <v>2</v>
      </c>
      <c r="AR25">
        <f t="shared" si="2"/>
        <v>1.9600000000000002</v>
      </c>
      <c r="AU25" s="31" t="s">
        <v>668</v>
      </c>
    </row>
    <row r="26" spans="1:51" ht="39.75" customHeight="1" x14ac:dyDescent="0.3">
      <c r="A26" t="s">
        <v>673</v>
      </c>
      <c r="C26">
        <v>8</v>
      </c>
      <c r="D26" t="s">
        <v>674</v>
      </c>
      <c r="E26" t="s">
        <v>640</v>
      </c>
      <c r="F26">
        <f t="shared" si="0"/>
        <v>0.08</v>
      </c>
      <c r="G26">
        <v>2</v>
      </c>
      <c r="L26">
        <v>1</v>
      </c>
      <c r="M26">
        <v>1</v>
      </c>
      <c r="N26" s="47">
        <v>1</v>
      </c>
      <c r="O26" s="47">
        <v>1</v>
      </c>
      <c r="P26" s="47">
        <v>1</v>
      </c>
      <c r="Q26" s="47">
        <v>1</v>
      </c>
      <c r="R26" s="47">
        <v>1</v>
      </c>
      <c r="AB26" s="47">
        <v>2</v>
      </c>
      <c r="AC26" s="47">
        <v>2</v>
      </c>
      <c r="AD26">
        <v>1</v>
      </c>
      <c r="AE26" s="47">
        <v>0</v>
      </c>
      <c r="AF26" s="47">
        <v>1</v>
      </c>
      <c r="AG26" s="47">
        <v>1</v>
      </c>
      <c r="AH26" s="47">
        <v>1</v>
      </c>
      <c r="AI26" s="47">
        <v>1</v>
      </c>
      <c r="AJ26">
        <v>2</v>
      </c>
      <c r="AK26" s="47">
        <v>0</v>
      </c>
      <c r="AL26" s="47">
        <v>2</v>
      </c>
      <c r="AQ26">
        <v>2</v>
      </c>
      <c r="AR26">
        <f t="shared" si="2"/>
        <v>1.92</v>
      </c>
      <c r="AS26" s="41"/>
      <c r="AT26" s="41"/>
      <c r="AU26" s="45" t="s">
        <v>675</v>
      </c>
      <c r="AV26" s="41"/>
      <c r="AW26" s="41"/>
      <c r="AX26" s="41"/>
      <c r="AY26" s="41"/>
    </row>
    <row r="27" spans="1:51" ht="259.2" x14ac:dyDescent="0.3">
      <c r="A27" t="s">
        <v>663</v>
      </c>
      <c r="C27">
        <v>7</v>
      </c>
      <c r="D27" t="s">
        <v>664</v>
      </c>
      <c r="E27" t="s">
        <v>602</v>
      </c>
      <c r="F27">
        <f t="shared" si="0"/>
        <v>7.0000000000000007E-2</v>
      </c>
      <c r="G27">
        <v>2</v>
      </c>
      <c r="H27">
        <v>2</v>
      </c>
      <c r="J27" s="47">
        <v>2</v>
      </c>
      <c r="L27">
        <v>1</v>
      </c>
      <c r="M27">
        <v>1</v>
      </c>
      <c r="N27" s="47">
        <v>1</v>
      </c>
      <c r="O27" s="47">
        <v>1</v>
      </c>
      <c r="P27" s="47">
        <v>1</v>
      </c>
      <c r="Q27" s="47">
        <v>1</v>
      </c>
      <c r="R27" s="47">
        <v>1</v>
      </c>
      <c r="AB27" s="47">
        <v>1</v>
      </c>
      <c r="AC27" s="47">
        <v>1</v>
      </c>
      <c r="AD27" s="47">
        <v>0</v>
      </c>
      <c r="AE27">
        <v>1</v>
      </c>
      <c r="AF27" s="47">
        <v>1</v>
      </c>
      <c r="AG27" s="47">
        <v>1</v>
      </c>
      <c r="AH27" s="47">
        <v>0</v>
      </c>
      <c r="AI27" s="47">
        <v>1</v>
      </c>
      <c r="AJ27">
        <v>2</v>
      </c>
      <c r="AK27" s="47">
        <v>1</v>
      </c>
      <c r="AL27" s="47">
        <v>1</v>
      </c>
      <c r="AQ27">
        <v>2</v>
      </c>
      <c r="AR27">
        <f t="shared" si="2"/>
        <v>1.7500000000000002</v>
      </c>
      <c r="AU27" s="31" t="s">
        <v>665</v>
      </c>
      <c r="AV27" s="31" t="s">
        <v>637</v>
      </c>
    </row>
    <row r="28" spans="1:51" x14ac:dyDescent="0.3">
      <c r="A28" t="s">
        <v>676</v>
      </c>
      <c r="C28">
        <v>6</v>
      </c>
      <c r="D28" t="s">
        <v>677</v>
      </c>
      <c r="E28" t="s">
        <v>598</v>
      </c>
      <c r="F28">
        <f t="shared" si="0"/>
        <v>0.06</v>
      </c>
      <c r="G28">
        <v>2</v>
      </c>
      <c r="H28">
        <v>2</v>
      </c>
      <c r="J28" s="47">
        <v>2</v>
      </c>
      <c r="L28">
        <v>1</v>
      </c>
      <c r="M28">
        <v>1</v>
      </c>
      <c r="N28" s="47">
        <v>1</v>
      </c>
      <c r="O28" s="47">
        <v>1</v>
      </c>
      <c r="P28" s="47">
        <v>1</v>
      </c>
      <c r="Q28" s="47">
        <v>1</v>
      </c>
      <c r="R28" s="47">
        <v>1</v>
      </c>
      <c r="AB28" s="47">
        <v>2</v>
      </c>
      <c r="AC28" s="47">
        <v>2</v>
      </c>
      <c r="AD28">
        <v>1</v>
      </c>
      <c r="AE28" s="47">
        <v>1</v>
      </c>
      <c r="AF28" s="47">
        <v>1</v>
      </c>
      <c r="AG28" s="47">
        <v>0</v>
      </c>
      <c r="AH28" s="47">
        <v>1</v>
      </c>
      <c r="AI28" s="47">
        <v>1</v>
      </c>
      <c r="AJ28">
        <v>3</v>
      </c>
      <c r="AK28" s="47">
        <v>0</v>
      </c>
      <c r="AL28" s="47">
        <v>2</v>
      </c>
      <c r="AQ28">
        <v>2</v>
      </c>
      <c r="AR28">
        <f t="shared" si="2"/>
        <v>1.74</v>
      </c>
      <c r="AU28" t="s">
        <v>678</v>
      </c>
    </row>
    <row r="29" spans="1:51" ht="37.5" customHeight="1" x14ac:dyDescent="0.3">
      <c r="A29" t="s">
        <v>685</v>
      </c>
      <c r="C29">
        <v>6</v>
      </c>
      <c r="D29" t="s">
        <v>686</v>
      </c>
      <c r="E29" t="s">
        <v>594</v>
      </c>
      <c r="F29">
        <f t="shared" si="0"/>
        <v>0.06</v>
      </c>
      <c r="G29">
        <v>2</v>
      </c>
      <c r="L29">
        <v>1</v>
      </c>
      <c r="M29">
        <v>1</v>
      </c>
      <c r="N29" s="47">
        <v>1</v>
      </c>
      <c r="O29" s="47">
        <v>1</v>
      </c>
      <c r="P29" s="47">
        <v>1</v>
      </c>
      <c r="Q29" s="47">
        <v>1</v>
      </c>
      <c r="R29" s="47">
        <v>1</v>
      </c>
      <c r="AB29" s="47">
        <v>2</v>
      </c>
      <c r="AC29" s="47">
        <v>2</v>
      </c>
      <c r="AD29">
        <v>1</v>
      </c>
      <c r="AE29">
        <v>1</v>
      </c>
      <c r="AF29" s="47">
        <v>1</v>
      </c>
      <c r="AG29" s="47">
        <v>1</v>
      </c>
      <c r="AH29" s="47">
        <v>0</v>
      </c>
      <c r="AI29" s="47">
        <v>1</v>
      </c>
      <c r="AJ29">
        <v>2</v>
      </c>
      <c r="AK29" s="47">
        <v>1</v>
      </c>
      <c r="AL29" s="47">
        <v>2</v>
      </c>
      <c r="AR29">
        <f t="shared" si="2"/>
        <v>1.38</v>
      </c>
    </row>
    <row r="30" spans="1:51" x14ac:dyDescent="0.3">
      <c r="A30" t="s">
        <v>679</v>
      </c>
      <c r="C30">
        <v>5</v>
      </c>
      <c r="D30" t="s">
        <v>680</v>
      </c>
      <c r="E30" t="s">
        <v>598</v>
      </c>
      <c r="F30">
        <f t="shared" si="0"/>
        <v>0.05</v>
      </c>
      <c r="G30">
        <v>2</v>
      </c>
      <c r="H30">
        <v>2</v>
      </c>
      <c r="J30">
        <v>2</v>
      </c>
      <c r="L30">
        <v>1</v>
      </c>
      <c r="M30">
        <v>1</v>
      </c>
      <c r="N30" s="47">
        <v>1</v>
      </c>
      <c r="O30" s="47">
        <v>1</v>
      </c>
      <c r="P30" s="47">
        <v>1</v>
      </c>
      <c r="Q30" s="47">
        <v>1</v>
      </c>
      <c r="R30" s="47">
        <v>1</v>
      </c>
      <c r="AB30" s="47">
        <v>2</v>
      </c>
      <c r="AC30" s="47">
        <v>1</v>
      </c>
      <c r="AD30">
        <v>1</v>
      </c>
      <c r="AE30" s="47">
        <v>0</v>
      </c>
      <c r="AF30" s="47">
        <v>1</v>
      </c>
      <c r="AG30" s="47">
        <v>1</v>
      </c>
      <c r="AH30" s="47">
        <v>0</v>
      </c>
      <c r="AI30" s="47">
        <v>1</v>
      </c>
      <c r="AJ30">
        <v>2</v>
      </c>
      <c r="AK30" s="47">
        <v>0</v>
      </c>
      <c r="AL30" s="47">
        <v>1</v>
      </c>
      <c r="AR30">
        <f t="shared" si="2"/>
        <v>1.1500000000000001</v>
      </c>
      <c r="AU30" t="s">
        <v>681</v>
      </c>
    </row>
    <row r="31" spans="1:51" ht="26.25" customHeight="1" x14ac:dyDescent="0.3">
      <c r="A31" t="s">
        <v>669</v>
      </c>
      <c r="C31">
        <v>5</v>
      </c>
      <c r="D31" t="s">
        <v>670</v>
      </c>
      <c r="E31" t="s">
        <v>602</v>
      </c>
      <c r="F31">
        <f t="shared" si="0"/>
        <v>0.05</v>
      </c>
      <c r="G31">
        <v>2</v>
      </c>
      <c r="H31">
        <v>2</v>
      </c>
      <c r="L31">
        <v>1</v>
      </c>
      <c r="M31">
        <v>1</v>
      </c>
      <c r="N31">
        <v>1</v>
      </c>
      <c r="O31">
        <v>1</v>
      </c>
      <c r="P31">
        <v>1</v>
      </c>
      <c r="Q31">
        <v>1</v>
      </c>
      <c r="R31">
        <v>1</v>
      </c>
      <c r="AB31" s="47">
        <v>2</v>
      </c>
      <c r="AC31" s="47">
        <v>1</v>
      </c>
      <c r="AD31" s="47">
        <v>0</v>
      </c>
      <c r="AE31">
        <v>1</v>
      </c>
      <c r="AF31" s="47">
        <v>1</v>
      </c>
      <c r="AG31" s="47">
        <v>0</v>
      </c>
      <c r="AH31" s="47">
        <v>1</v>
      </c>
      <c r="AI31" s="47">
        <v>1</v>
      </c>
      <c r="AJ31">
        <v>1</v>
      </c>
      <c r="AK31" s="47">
        <v>0</v>
      </c>
      <c r="AL31" s="47">
        <v>1</v>
      </c>
      <c r="AQ31">
        <v>2</v>
      </c>
      <c r="AR31">
        <f t="shared" si="2"/>
        <v>1.1000000000000001</v>
      </c>
      <c r="AU31" t="s">
        <v>671</v>
      </c>
      <c r="AW31" s="31" t="s">
        <v>672</v>
      </c>
    </row>
    <row r="32" spans="1:51" x14ac:dyDescent="0.3">
      <c r="A32" t="s">
        <v>687</v>
      </c>
      <c r="C32">
        <v>4</v>
      </c>
      <c r="D32" t="s">
        <v>688</v>
      </c>
      <c r="E32" t="s">
        <v>640</v>
      </c>
      <c r="F32">
        <f t="shared" si="0"/>
        <v>0.04</v>
      </c>
      <c r="G32">
        <v>2</v>
      </c>
      <c r="H32">
        <v>2</v>
      </c>
      <c r="J32">
        <v>2</v>
      </c>
      <c r="L32">
        <v>1</v>
      </c>
      <c r="M32">
        <v>1</v>
      </c>
      <c r="N32">
        <v>1</v>
      </c>
      <c r="O32" s="47">
        <v>1</v>
      </c>
      <c r="P32" s="47">
        <v>1</v>
      </c>
      <c r="Q32" s="47">
        <v>1</v>
      </c>
      <c r="R32" s="47">
        <v>1</v>
      </c>
      <c r="AB32" s="47">
        <v>1</v>
      </c>
      <c r="AC32" s="47">
        <v>1</v>
      </c>
      <c r="AD32" s="47">
        <v>0</v>
      </c>
      <c r="AE32">
        <v>1</v>
      </c>
      <c r="AF32" s="47">
        <v>1</v>
      </c>
      <c r="AG32" s="48">
        <v>1</v>
      </c>
      <c r="AH32" s="47">
        <v>1</v>
      </c>
      <c r="AI32" s="47">
        <v>1</v>
      </c>
      <c r="AJ32">
        <v>1</v>
      </c>
      <c r="AK32" s="47">
        <v>0</v>
      </c>
      <c r="AL32" s="47">
        <v>1</v>
      </c>
      <c r="AR32">
        <f t="shared" si="2"/>
        <v>0.88</v>
      </c>
    </row>
    <row r="33" spans="1:49" ht="13.5" customHeight="1" x14ac:dyDescent="0.3">
      <c r="A33" t="s">
        <v>682</v>
      </c>
      <c r="C33">
        <v>5</v>
      </c>
      <c r="D33" t="s">
        <v>683</v>
      </c>
      <c r="E33" t="s">
        <v>598</v>
      </c>
      <c r="F33">
        <f t="shared" si="0"/>
        <v>0.05</v>
      </c>
      <c r="G33">
        <v>2</v>
      </c>
      <c r="H33">
        <v>2</v>
      </c>
      <c r="L33">
        <v>1</v>
      </c>
      <c r="M33">
        <v>1</v>
      </c>
      <c r="AB33" s="47">
        <v>2</v>
      </c>
      <c r="AC33" s="47">
        <v>1</v>
      </c>
      <c r="AD33">
        <v>1</v>
      </c>
      <c r="AE33">
        <v>1</v>
      </c>
      <c r="AF33" s="47">
        <v>1</v>
      </c>
      <c r="AG33" s="47">
        <v>1</v>
      </c>
      <c r="AH33" s="47">
        <v>0</v>
      </c>
      <c r="AI33" s="47">
        <v>1</v>
      </c>
      <c r="AJ33">
        <v>2</v>
      </c>
      <c r="AK33" s="47">
        <v>0</v>
      </c>
      <c r="AL33" s="47">
        <v>1</v>
      </c>
      <c r="AR33">
        <f t="shared" si="2"/>
        <v>0.85000000000000009</v>
      </c>
      <c r="AU33" s="31" t="s">
        <v>684</v>
      </c>
    </row>
    <row r="34" spans="1:49" ht="86.4" x14ac:dyDescent="0.3">
      <c r="A34" t="s">
        <v>697</v>
      </c>
      <c r="C34">
        <v>3</v>
      </c>
      <c r="D34" t="s">
        <v>698</v>
      </c>
      <c r="E34" t="s">
        <v>598</v>
      </c>
      <c r="F34">
        <f t="shared" si="0"/>
        <v>0.03</v>
      </c>
      <c r="G34">
        <v>2</v>
      </c>
      <c r="H34">
        <v>2</v>
      </c>
      <c r="I34" s="47">
        <v>2</v>
      </c>
      <c r="J34">
        <v>2</v>
      </c>
      <c r="L34">
        <v>1</v>
      </c>
      <c r="M34">
        <v>1</v>
      </c>
      <c r="N34" s="47">
        <v>1</v>
      </c>
      <c r="O34" s="47">
        <v>1</v>
      </c>
      <c r="P34" s="47">
        <v>1</v>
      </c>
      <c r="Q34" s="47">
        <v>1</v>
      </c>
      <c r="R34" s="47">
        <v>1</v>
      </c>
      <c r="AB34" s="47">
        <v>2</v>
      </c>
      <c r="AC34" s="47">
        <v>1</v>
      </c>
      <c r="AD34">
        <v>1</v>
      </c>
      <c r="AE34">
        <v>1</v>
      </c>
      <c r="AF34" s="47">
        <v>1</v>
      </c>
      <c r="AG34" s="47">
        <v>1</v>
      </c>
      <c r="AH34" s="47">
        <v>0</v>
      </c>
      <c r="AI34" s="47">
        <v>1</v>
      </c>
      <c r="AJ34">
        <v>1</v>
      </c>
      <c r="AK34" s="47">
        <v>1</v>
      </c>
      <c r="AL34" s="47">
        <v>2</v>
      </c>
      <c r="AR34">
        <f t="shared" si="2"/>
        <v>0.80999999999999994</v>
      </c>
      <c r="AU34" s="31" t="s">
        <v>699</v>
      </c>
    </row>
    <row r="35" spans="1:49" ht="22.5" customHeight="1" x14ac:dyDescent="0.3">
      <c r="A35" t="s">
        <v>700</v>
      </c>
      <c r="C35">
        <v>4</v>
      </c>
      <c r="D35" t="s">
        <v>701</v>
      </c>
      <c r="E35" t="s">
        <v>602</v>
      </c>
      <c r="F35">
        <f t="shared" si="0"/>
        <v>0.04</v>
      </c>
      <c r="G35">
        <v>2</v>
      </c>
      <c r="L35">
        <v>1</v>
      </c>
      <c r="M35">
        <v>1</v>
      </c>
      <c r="N35" s="47">
        <v>1</v>
      </c>
      <c r="O35" s="47">
        <v>1</v>
      </c>
      <c r="P35" s="47">
        <v>1</v>
      </c>
      <c r="Q35" s="47">
        <v>1</v>
      </c>
      <c r="R35" s="47">
        <v>1</v>
      </c>
      <c r="AB35" s="47">
        <v>1</v>
      </c>
      <c r="AC35" s="47">
        <v>1</v>
      </c>
      <c r="AD35" s="47">
        <v>0</v>
      </c>
      <c r="AE35">
        <v>1</v>
      </c>
      <c r="AF35" s="47">
        <v>1</v>
      </c>
      <c r="AG35" s="47">
        <v>1</v>
      </c>
      <c r="AH35" s="47">
        <v>1</v>
      </c>
      <c r="AI35" s="47">
        <v>1</v>
      </c>
      <c r="AJ35">
        <v>1</v>
      </c>
      <c r="AK35" s="47">
        <v>0</v>
      </c>
      <c r="AL35" s="47">
        <v>1</v>
      </c>
      <c r="AQ35">
        <v>2</v>
      </c>
      <c r="AR35">
        <f t="shared" si="2"/>
        <v>0.8</v>
      </c>
    </row>
    <row r="36" spans="1:49" ht="22.5" customHeight="1" x14ac:dyDescent="0.3">
      <c r="A36" t="s">
        <v>724</v>
      </c>
      <c r="C36">
        <v>4</v>
      </c>
      <c r="D36" t="s">
        <v>725</v>
      </c>
      <c r="E36" t="s">
        <v>598</v>
      </c>
      <c r="F36">
        <f t="shared" si="0"/>
        <v>0.04</v>
      </c>
      <c r="H36" s="47">
        <v>2</v>
      </c>
      <c r="L36" s="47">
        <v>1</v>
      </c>
      <c r="M36" s="47">
        <v>1</v>
      </c>
      <c r="N36" s="47">
        <v>1</v>
      </c>
      <c r="O36" s="47">
        <v>1</v>
      </c>
      <c r="P36" s="47">
        <v>1</v>
      </c>
      <c r="Q36" s="47">
        <v>1</v>
      </c>
      <c r="R36" s="47">
        <v>1</v>
      </c>
      <c r="AB36" s="47">
        <v>1</v>
      </c>
      <c r="AC36" s="47">
        <v>1</v>
      </c>
      <c r="AD36" s="47">
        <v>1</v>
      </c>
      <c r="AE36" s="47">
        <v>1</v>
      </c>
      <c r="AF36" s="47">
        <v>1</v>
      </c>
      <c r="AG36" s="47">
        <v>1</v>
      </c>
      <c r="AH36" s="47">
        <v>1</v>
      </c>
      <c r="AI36" s="47">
        <v>0</v>
      </c>
      <c r="AJ36" s="47">
        <v>3</v>
      </c>
      <c r="AK36" s="47">
        <v>0</v>
      </c>
      <c r="AL36" s="47">
        <v>1</v>
      </c>
      <c r="AR36">
        <f t="shared" si="2"/>
        <v>0.8</v>
      </c>
      <c r="AU36" t="s">
        <v>681</v>
      </c>
      <c r="AW36" s="31" t="s">
        <v>741</v>
      </c>
    </row>
    <row r="37" spans="1:49" x14ac:dyDescent="0.3">
      <c r="A37" t="s">
        <v>694</v>
      </c>
      <c r="C37">
        <v>5</v>
      </c>
      <c r="D37" t="s">
        <v>695</v>
      </c>
      <c r="E37" t="s">
        <v>640</v>
      </c>
      <c r="F37">
        <f t="shared" si="0"/>
        <v>0.05</v>
      </c>
      <c r="G37">
        <v>2</v>
      </c>
      <c r="L37">
        <v>1</v>
      </c>
      <c r="M37">
        <v>1</v>
      </c>
      <c r="AB37" s="47">
        <v>1</v>
      </c>
      <c r="AC37" s="47">
        <v>1</v>
      </c>
      <c r="AD37" s="47">
        <v>0</v>
      </c>
      <c r="AE37">
        <v>1</v>
      </c>
      <c r="AF37" s="47">
        <v>1</v>
      </c>
      <c r="AG37" s="47">
        <v>1</v>
      </c>
      <c r="AH37" s="47">
        <v>1</v>
      </c>
      <c r="AI37" s="47">
        <v>1</v>
      </c>
      <c r="AJ37">
        <v>2</v>
      </c>
      <c r="AK37" s="47">
        <v>0</v>
      </c>
      <c r="AL37" s="47">
        <v>1</v>
      </c>
      <c r="AR37">
        <f t="shared" si="2"/>
        <v>0.70000000000000007</v>
      </c>
      <c r="AU37" t="s">
        <v>696</v>
      </c>
    </row>
    <row r="38" spans="1:49" x14ac:dyDescent="0.3">
      <c r="A38" t="s">
        <v>689</v>
      </c>
      <c r="C38">
        <v>3</v>
      </c>
      <c r="D38" t="s">
        <v>690</v>
      </c>
      <c r="E38" t="s">
        <v>602</v>
      </c>
      <c r="F38">
        <f t="shared" si="0"/>
        <v>0.03</v>
      </c>
      <c r="H38">
        <v>2</v>
      </c>
      <c r="L38">
        <v>1</v>
      </c>
      <c r="M38">
        <v>1</v>
      </c>
      <c r="N38">
        <v>1</v>
      </c>
      <c r="O38">
        <v>1</v>
      </c>
      <c r="P38">
        <v>1</v>
      </c>
      <c r="Q38">
        <v>1</v>
      </c>
      <c r="R38">
        <v>1</v>
      </c>
      <c r="AB38" s="47">
        <v>1</v>
      </c>
      <c r="AC38" s="47">
        <v>1</v>
      </c>
      <c r="AD38" s="47">
        <v>0</v>
      </c>
      <c r="AE38">
        <v>1</v>
      </c>
      <c r="AF38" s="47">
        <v>1</v>
      </c>
      <c r="AG38" s="47">
        <v>1</v>
      </c>
      <c r="AH38" s="47">
        <v>0</v>
      </c>
      <c r="AI38" s="47">
        <v>1</v>
      </c>
      <c r="AJ38">
        <v>2</v>
      </c>
      <c r="AK38" s="47">
        <v>1</v>
      </c>
      <c r="AL38" s="47">
        <v>1</v>
      </c>
      <c r="AQ38">
        <v>2</v>
      </c>
      <c r="AR38">
        <f t="shared" si="2"/>
        <v>0.63</v>
      </c>
    </row>
    <row r="39" spans="1:49" ht="30" customHeight="1" x14ac:dyDescent="0.3">
      <c r="A39" t="s">
        <v>710</v>
      </c>
      <c r="C39">
        <v>2</v>
      </c>
      <c r="D39" t="s">
        <v>711</v>
      </c>
      <c r="E39" t="s">
        <v>594</v>
      </c>
      <c r="F39">
        <f t="shared" si="0"/>
        <v>0.02</v>
      </c>
      <c r="G39">
        <v>2</v>
      </c>
      <c r="H39" s="43">
        <v>2</v>
      </c>
      <c r="I39" s="47">
        <v>2</v>
      </c>
      <c r="J39" s="47">
        <v>1</v>
      </c>
      <c r="L39" s="47">
        <v>1</v>
      </c>
      <c r="M39" s="47">
        <v>1</v>
      </c>
      <c r="N39" s="47">
        <v>1</v>
      </c>
      <c r="O39" s="47">
        <v>1</v>
      </c>
      <c r="P39" s="47">
        <v>1</v>
      </c>
      <c r="Q39" s="47">
        <v>1</v>
      </c>
      <c r="R39" s="47">
        <v>1</v>
      </c>
      <c r="AB39" s="47">
        <v>1</v>
      </c>
      <c r="AC39" s="47">
        <v>1</v>
      </c>
      <c r="AD39" s="47">
        <v>1</v>
      </c>
      <c r="AE39" s="47">
        <v>1</v>
      </c>
      <c r="AF39" s="47">
        <v>1</v>
      </c>
      <c r="AG39" s="47">
        <v>1</v>
      </c>
      <c r="AH39" s="47">
        <v>1</v>
      </c>
      <c r="AI39" s="47">
        <v>1</v>
      </c>
      <c r="AJ39">
        <v>1</v>
      </c>
      <c r="AK39" s="47">
        <v>1</v>
      </c>
      <c r="AL39" s="47">
        <v>1</v>
      </c>
      <c r="AR39">
        <f t="shared" si="2"/>
        <v>0.5</v>
      </c>
      <c r="AU39" s="31" t="s">
        <v>712</v>
      </c>
    </row>
    <row r="40" spans="1:49" x14ac:dyDescent="0.3">
      <c r="A40" t="s">
        <v>705</v>
      </c>
      <c r="C40">
        <v>3</v>
      </c>
      <c r="D40" t="s">
        <v>706</v>
      </c>
      <c r="E40" t="s">
        <v>602</v>
      </c>
      <c r="F40">
        <f t="shared" si="0"/>
        <v>0.03</v>
      </c>
      <c r="G40">
        <v>2</v>
      </c>
      <c r="L40">
        <v>1</v>
      </c>
      <c r="M40">
        <v>1</v>
      </c>
      <c r="AB40" s="47">
        <v>1</v>
      </c>
      <c r="AC40" s="47">
        <v>1</v>
      </c>
      <c r="AE40" s="47">
        <v>1</v>
      </c>
      <c r="AF40" s="47">
        <v>1</v>
      </c>
      <c r="AG40" s="47">
        <v>1</v>
      </c>
      <c r="AH40" s="47">
        <v>1</v>
      </c>
      <c r="AI40" s="47">
        <v>1</v>
      </c>
      <c r="AJ40">
        <v>2</v>
      </c>
      <c r="AK40" s="47">
        <v>0</v>
      </c>
      <c r="AL40" s="47">
        <v>1</v>
      </c>
      <c r="AR40">
        <f t="shared" si="2"/>
        <v>0.42</v>
      </c>
    </row>
    <row r="41" spans="1:49" x14ac:dyDescent="0.3">
      <c r="A41" t="s">
        <v>707</v>
      </c>
      <c r="C41">
        <v>3</v>
      </c>
      <c r="D41" t="s">
        <v>708</v>
      </c>
      <c r="E41" t="s">
        <v>602</v>
      </c>
      <c r="F41">
        <f t="shared" si="0"/>
        <v>0.03</v>
      </c>
      <c r="G41">
        <v>2</v>
      </c>
      <c r="L41">
        <v>1</v>
      </c>
      <c r="M41">
        <v>1</v>
      </c>
      <c r="AB41" s="47">
        <v>1</v>
      </c>
      <c r="AC41" s="47">
        <v>1</v>
      </c>
      <c r="AE41" s="47">
        <v>1</v>
      </c>
      <c r="AF41" s="47">
        <v>1</v>
      </c>
      <c r="AG41" s="47">
        <v>1</v>
      </c>
      <c r="AH41" s="47">
        <v>1</v>
      </c>
      <c r="AI41" s="47">
        <v>1</v>
      </c>
      <c r="AJ41">
        <v>2</v>
      </c>
      <c r="AK41" s="47">
        <v>0</v>
      </c>
      <c r="AL41" s="47">
        <v>1</v>
      </c>
      <c r="AR41">
        <f t="shared" si="2"/>
        <v>0.42</v>
      </c>
      <c r="AU41" t="s">
        <v>709</v>
      </c>
    </row>
    <row r="42" spans="1:49" ht="16.5" customHeight="1" x14ac:dyDescent="0.3">
      <c r="A42" t="s">
        <v>702</v>
      </c>
      <c r="C42">
        <v>3</v>
      </c>
      <c r="D42" t="s">
        <v>703</v>
      </c>
      <c r="E42" t="s">
        <v>602</v>
      </c>
      <c r="F42">
        <f t="shared" si="0"/>
        <v>0.03</v>
      </c>
      <c r="G42">
        <v>2</v>
      </c>
      <c r="L42">
        <v>1</v>
      </c>
      <c r="M42">
        <v>1</v>
      </c>
      <c r="AB42" s="47">
        <v>1</v>
      </c>
      <c r="AC42" s="47">
        <v>1</v>
      </c>
      <c r="AD42" s="47">
        <v>0</v>
      </c>
      <c r="AE42">
        <v>1</v>
      </c>
      <c r="AF42" s="47">
        <v>1</v>
      </c>
      <c r="AG42" s="47">
        <v>1</v>
      </c>
      <c r="AH42" s="47">
        <v>0</v>
      </c>
      <c r="AI42" s="47">
        <v>1</v>
      </c>
      <c r="AJ42">
        <v>1</v>
      </c>
      <c r="AK42" s="47">
        <v>1</v>
      </c>
      <c r="AL42" s="47">
        <v>1</v>
      </c>
      <c r="AR42">
        <f t="shared" si="2"/>
        <v>0.39</v>
      </c>
      <c r="AU42" t="s">
        <v>704</v>
      </c>
    </row>
    <row r="43" spans="1:49" x14ac:dyDescent="0.3">
      <c r="A43" t="s">
        <v>722</v>
      </c>
      <c r="C43">
        <v>1</v>
      </c>
      <c r="D43" t="s">
        <v>723</v>
      </c>
      <c r="E43" t="s">
        <v>598</v>
      </c>
      <c r="F43">
        <f t="shared" si="0"/>
        <v>0.01</v>
      </c>
      <c r="G43" s="47">
        <v>2</v>
      </c>
      <c r="H43" s="47">
        <v>1</v>
      </c>
      <c r="I43" s="47">
        <v>2</v>
      </c>
      <c r="J43" s="47">
        <v>2</v>
      </c>
      <c r="L43">
        <v>1</v>
      </c>
      <c r="M43" s="47">
        <v>1</v>
      </c>
      <c r="N43" s="47">
        <v>1</v>
      </c>
      <c r="O43" s="47">
        <v>1</v>
      </c>
      <c r="P43" s="47">
        <v>1</v>
      </c>
      <c r="Q43" s="47">
        <v>1</v>
      </c>
      <c r="R43" s="47">
        <v>1</v>
      </c>
      <c r="AB43" s="47">
        <v>1</v>
      </c>
      <c r="AC43" s="47">
        <v>1</v>
      </c>
      <c r="AD43" s="47">
        <v>1</v>
      </c>
      <c r="AE43" s="47">
        <v>1</v>
      </c>
      <c r="AF43" s="47">
        <v>1</v>
      </c>
      <c r="AG43" s="47">
        <v>1</v>
      </c>
      <c r="AH43" s="47">
        <v>0</v>
      </c>
      <c r="AI43" s="47">
        <v>1</v>
      </c>
      <c r="AJ43">
        <v>1</v>
      </c>
      <c r="AK43" s="47">
        <v>1</v>
      </c>
      <c r="AL43" s="47">
        <v>1</v>
      </c>
      <c r="AR43">
        <f t="shared" si="2"/>
        <v>0.24</v>
      </c>
    </row>
    <row r="44" spans="1:49" x14ac:dyDescent="0.3">
      <c r="A44" t="s">
        <v>713</v>
      </c>
      <c r="C44">
        <v>2</v>
      </c>
      <c r="D44" t="s">
        <v>714</v>
      </c>
      <c r="E44" t="s">
        <v>602</v>
      </c>
      <c r="F44">
        <f t="shared" si="0"/>
        <v>0.02</v>
      </c>
      <c r="L44">
        <v>1</v>
      </c>
      <c r="M44">
        <v>1</v>
      </c>
      <c r="AB44" s="47">
        <v>1</v>
      </c>
      <c r="AC44" s="47">
        <v>1</v>
      </c>
      <c r="AE44" s="47">
        <v>1</v>
      </c>
      <c r="AF44" s="47">
        <v>1</v>
      </c>
      <c r="AG44" s="47">
        <v>1</v>
      </c>
      <c r="AH44" s="47">
        <v>1</v>
      </c>
      <c r="AI44" s="47">
        <v>1</v>
      </c>
      <c r="AJ44" s="47">
        <v>1</v>
      </c>
      <c r="AK44" s="47">
        <v>0</v>
      </c>
      <c r="AL44" s="47">
        <v>1</v>
      </c>
      <c r="AR44">
        <f t="shared" si="2"/>
        <v>0.22</v>
      </c>
    </row>
    <row r="45" spans="1:49" x14ac:dyDescent="0.3">
      <c r="A45" t="s">
        <v>715</v>
      </c>
      <c r="C45">
        <v>1</v>
      </c>
      <c r="D45" t="s">
        <v>716</v>
      </c>
      <c r="E45" t="s">
        <v>602</v>
      </c>
      <c r="F45">
        <f t="shared" si="0"/>
        <v>0.01</v>
      </c>
      <c r="G45" s="47">
        <v>3</v>
      </c>
      <c r="H45" s="47">
        <v>1</v>
      </c>
      <c r="I45" s="47">
        <v>2</v>
      </c>
      <c r="J45" s="47">
        <v>0</v>
      </c>
      <c r="L45">
        <v>1</v>
      </c>
      <c r="M45">
        <v>1</v>
      </c>
      <c r="N45" s="47">
        <v>0</v>
      </c>
      <c r="O45" s="47">
        <v>1</v>
      </c>
      <c r="P45" s="47">
        <v>0</v>
      </c>
      <c r="Q45" s="47">
        <v>0</v>
      </c>
      <c r="R45" s="47">
        <v>0</v>
      </c>
      <c r="AB45" s="47">
        <v>1</v>
      </c>
      <c r="AC45" s="47">
        <v>1</v>
      </c>
      <c r="AD45" s="47">
        <v>1</v>
      </c>
      <c r="AE45" s="47">
        <v>1</v>
      </c>
      <c r="AF45" s="47">
        <v>1</v>
      </c>
      <c r="AG45" s="47">
        <v>1</v>
      </c>
      <c r="AH45" s="47">
        <v>1</v>
      </c>
      <c r="AI45" s="47">
        <v>1</v>
      </c>
      <c r="AJ45">
        <v>1</v>
      </c>
      <c r="AK45" s="47">
        <v>1</v>
      </c>
      <c r="AL45" s="47">
        <v>2</v>
      </c>
      <c r="AR45">
        <f t="shared" si="2"/>
        <v>0.21</v>
      </c>
      <c r="AU45" t="s">
        <v>717</v>
      </c>
    </row>
    <row r="46" spans="1:49" x14ac:dyDescent="0.3">
      <c r="A46" t="s">
        <v>726</v>
      </c>
      <c r="C46">
        <v>1</v>
      </c>
      <c r="D46" t="s">
        <v>727</v>
      </c>
      <c r="E46" t="s">
        <v>602</v>
      </c>
      <c r="F46">
        <f t="shared" si="0"/>
        <v>0.01</v>
      </c>
      <c r="L46" s="47">
        <v>1</v>
      </c>
      <c r="M46" s="47">
        <v>1</v>
      </c>
      <c r="N46" s="47">
        <v>1</v>
      </c>
      <c r="O46" s="47">
        <v>1</v>
      </c>
      <c r="P46" s="47">
        <v>1</v>
      </c>
      <c r="Q46" s="47">
        <v>1</v>
      </c>
      <c r="R46" s="47">
        <v>1</v>
      </c>
      <c r="AB46" s="47">
        <v>1</v>
      </c>
      <c r="AC46" s="47">
        <v>1</v>
      </c>
      <c r="AD46" s="47">
        <v>0</v>
      </c>
      <c r="AE46" s="47">
        <v>1</v>
      </c>
      <c r="AF46" s="47">
        <v>1</v>
      </c>
      <c r="AG46" s="47">
        <v>1</v>
      </c>
      <c r="AH46" s="47">
        <v>1</v>
      </c>
      <c r="AI46" s="47">
        <v>1</v>
      </c>
      <c r="AJ46" s="47">
        <v>2</v>
      </c>
      <c r="AK46" s="47">
        <v>0</v>
      </c>
      <c r="AL46" s="47">
        <v>1</v>
      </c>
      <c r="AR46">
        <f t="shared" si="2"/>
        <v>0.17</v>
      </c>
    </row>
    <row r="47" spans="1:49" x14ac:dyDescent="0.3">
      <c r="A47" t="s">
        <v>728</v>
      </c>
      <c r="C47">
        <v>1</v>
      </c>
      <c r="D47" t="s">
        <v>729</v>
      </c>
      <c r="E47" t="s">
        <v>598</v>
      </c>
      <c r="F47">
        <f t="shared" si="0"/>
        <v>0.01</v>
      </c>
      <c r="G47" s="47">
        <v>2</v>
      </c>
      <c r="H47" s="47">
        <v>1</v>
      </c>
      <c r="I47" s="47">
        <v>1</v>
      </c>
      <c r="J47" s="47">
        <v>2</v>
      </c>
      <c r="L47" s="47">
        <v>1</v>
      </c>
      <c r="M47" s="47">
        <v>1</v>
      </c>
      <c r="AB47" s="47">
        <v>1</v>
      </c>
      <c r="AC47" s="47">
        <v>1</v>
      </c>
      <c r="AD47" s="47">
        <v>1</v>
      </c>
      <c r="AE47" s="47">
        <v>0</v>
      </c>
      <c r="AF47" s="47">
        <v>1</v>
      </c>
      <c r="AG47" s="47">
        <v>1</v>
      </c>
      <c r="AH47" s="47">
        <v>0</v>
      </c>
      <c r="AI47" s="47">
        <v>1</v>
      </c>
      <c r="AJ47" s="47">
        <v>2</v>
      </c>
      <c r="AK47" s="47">
        <v>0</v>
      </c>
      <c r="AL47" s="47">
        <v>1</v>
      </c>
      <c r="AR47">
        <f t="shared" si="2"/>
        <v>0.17</v>
      </c>
      <c r="AU47" t="s">
        <v>730</v>
      </c>
    </row>
    <row r="48" spans="1:49" x14ac:dyDescent="0.3">
      <c r="A48" t="s">
        <v>718</v>
      </c>
      <c r="C48">
        <v>1</v>
      </c>
      <c r="D48" t="s">
        <v>719</v>
      </c>
      <c r="E48" t="s">
        <v>602</v>
      </c>
      <c r="F48">
        <f t="shared" si="0"/>
        <v>0.01</v>
      </c>
      <c r="L48">
        <v>1</v>
      </c>
      <c r="M48">
        <v>1</v>
      </c>
      <c r="AB48" s="47">
        <v>1</v>
      </c>
      <c r="AC48" s="47">
        <v>1</v>
      </c>
      <c r="AE48" s="47">
        <v>1</v>
      </c>
      <c r="AF48" s="47">
        <v>1</v>
      </c>
      <c r="AG48" s="47">
        <v>1</v>
      </c>
      <c r="AH48" s="47">
        <v>1</v>
      </c>
      <c r="AI48" s="47">
        <v>1</v>
      </c>
      <c r="AJ48" s="47">
        <v>1</v>
      </c>
      <c r="AK48">
        <v>0</v>
      </c>
      <c r="AL48" s="47">
        <v>1</v>
      </c>
      <c r="AR48">
        <f t="shared" si="2"/>
        <v>0.11</v>
      </c>
    </row>
    <row r="49" spans="1:44" x14ac:dyDescent="0.3">
      <c r="A49" t="s">
        <v>720</v>
      </c>
      <c r="C49">
        <v>1</v>
      </c>
      <c r="D49" t="s">
        <v>719</v>
      </c>
      <c r="E49" t="s">
        <v>602</v>
      </c>
      <c r="F49">
        <f t="shared" si="0"/>
        <v>0.01</v>
      </c>
      <c r="L49">
        <v>1</v>
      </c>
      <c r="M49">
        <v>1</v>
      </c>
      <c r="AB49" s="47">
        <v>1</v>
      </c>
      <c r="AC49" s="47">
        <v>1</v>
      </c>
      <c r="AE49" s="47">
        <v>1</v>
      </c>
      <c r="AF49" s="47">
        <v>1</v>
      </c>
      <c r="AG49" s="47">
        <v>1</v>
      </c>
      <c r="AH49" s="47">
        <v>1</v>
      </c>
      <c r="AI49" s="47">
        <v>1</v>
      </c>
      <c r="AJ49" s="47">
        <v>1</v>
      </c>
      <c r="AK49">
        <v>0</v>
      </c>
      <c r="AL49" s="47">
        <v>1</v>
      </c>
      <c r="AR49">
        <f t="shared" si="2"/>
        <v>0.11</v>
      </c>
    </row>
    <row r="50" spans="1:44" x14ac:dyDescent="0.3">
      <c r="A50" t="s">
        <v>721</v>
      </c>
      <c r="C50">
        <v>1</v>
      </c>
      <c r="D50" t="s">
        <v>719</v>
      </c>
      <c r="E50" t="s">
        <v>602</v>
      </c>
      <c r="F50">
        <f t="shared" si="0"/>
        <v>0.01</v>
      </c>
      <c r="L50">
        <v>1</v>
      </c>
      <c r="M50">
        <v>1</v>
      </c>
      <c r="AB50" s="47">
        <v>1</v>
      </c>
      <c r="AC50" s="47">
        <v>1</v>
      </c>
      <c r="AE50" s="47">
        <v>1</v>
      </c>
      <c r="AF50" s="47">
        <v>1</v>
      </c>
      <c r="AG50" s="47">
        <v>1</v>
      </c>
      <c r="AH50" s="47">
        <v>1</v>
      </c>
      <c r="AI50" s="47">
        <v>1</v>
      </c>
      <c r="AJ50" s="47">
        <v>1</v>
      </c>
      <c r="AK50" s="47">
        <v>0</v>
      </c>
      <c r="AL50" s="47">
        <v>1</v>
      </c>
      <c r="AR50">
        <f t="shared" si="2"/>
        <v>0.11</v>
      </c>
    </row>
    <row r="51" spans="1:44" x14ac:dyDescent="0.3">
      <c r="A51" t="s">
        <v>731</v>
      </c>
      <c r="C51">
        <v>1</v>
      </c>
      <c r="D51" t="s">
        <v>732</v>
      </c>
      <c r="E51" t="s">
        <v>598</v>
      </c>
      <c r="F51">
        <f t="shared" si="0"/>
        <v>0.01</v>
      </c>
      <c r="AB51" s="47">
        <v>1</v>
      </c>
      <c r="AC51" s="47">
        <v>1</v>
      </c>
      <c r="AD51" s="47">
        <v>1</v>
      </c>
      <c r="AE51" s="47">
        <v>1</v>
      </c>
      <c r="AF51" s="47">
        <v>1</v>
      </c>
      <c r="AG51" s="47">
        <v>1</v>
      </c>
      <c r="AH51" s="47">
        <v>0</v>
      </c>
      <c r="AI51" s="47">
        <v>1</v>
      </c>
      <c r="AJ51" s="47">
        <v>1</v>
      </c>
      <c r="AK51" s="47">
        <v>1</v>
      </c>
      <c r="AL51" s="47">
        <v>1</v>
      </c>
      <c r="AR51">
        <f t="shared" si="2"/>
        <v>0.1</v>
      </c>
    </row>
  </sheetData>
  <sortState xmlns:xlrd2="http://schemas.microsoft.com/office/spreadsheetml/2017/richdata2" ref="A4:AY64">
    <sortCondition descending="1" ref="AR4:AR64"/>
  </sortState>
  <mergeCells count="5">
    <mergeCell ref="A1:E1"/>
    <mergeCell ref="G1:K1"/>
    <mergeCell ref="L1:T1"/>
    <mergeCell ref="U1:AA1"/>
    <mergeCell ref="AB1:AP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EE11-EB26-486C-9A3A-CF0EB2E84D83}">
  <dimension ref="B3:DU204"/>
  <sheetViews>
    <sheetView topLeftCell="AP1" workbookViewId="0">
      <selection activeCell="AP1" sqref="AP1"/>
    </sheetView>
  </sheetViews>
  <sheetFormatPr defaultRowHeight="14.4" x14ac:dyDescent="0.3"/>
  <cols>
    <col min="20" max="20" width="44" bestFit="1" customWidth="1"/>
  </cols>
  <sheetData>
    <row r="3" spans="2:125" x14ac:dyDescent="0.3">
      <c r="B3" t="s">
        <v>742</v>
      </c>
      <c r="C3" s="33" t="s">
        <v>743</v>
      </c>
      <c r="AU3" s="33" t="s">
        <v>744</v>
      </c>
      <c r="CP3" s="33" t="s">
        <v>745</v>
      </c>
    </row>
    <row r="4" spans="2:125" x14ac:dyDescent="0.3">
      <c r="B4">
        <v>17</v>
      </c>
      <c r="C4" t="s">
        <v>746</v>
      </c>
      <c r="I4" s="34">
        <v>43</v>
      </c>
      <c r="J4" s="34" t="s">
        <v>747</v>
      </c>
      <c r="L4" s="34">
        <v>57</v>
      </c>
      <c r="M4" s="34" t="s">
        <v>726</v>
      </c>
      <c r="O4" s="34">
        <v>49</v>
      </c>
      <c r="P4" s="34" t="s">
        <v>748</v>
      </c>
      <c r="S4" s="34">
        <v>7</v>
      </c>
      <c r="T4" s="34" t="s">
        <v>749</v>
      </c>
      <c r="V4" s="34">
        <v>6</v>
      </c>
      <c r="W4" s="34" t="s">
        <v>654</v>
      </c>
      <c r="Z4" s="34">
        <v>6</v>
      </c>
      <c r="AA4" s="34" t="s">
        <v>750</v>
      </c>
      <c r="AD4" s="34">
        <v>36</v>
      </c>
      <c r="AE4" s="34" t="s">
        <v>751</v>
      </c>
      <c r="AI4" s="34">
        <v>4</v>
      </c>
      <c r="AJ4" s="34" t="s">
        <v>752</v>
      </c>
      <c r="AM4" s="34">
        <v>34</v>
      </c>
      <c r="AN4" s="34" t="s">
        <v>702</v>
      </c>
      <c r="AZ4" s="34">
        <v>6</v>
      </c>
      <c r="BA4" s="34" t="s">
        <v>753</v>
      </c>
      <c r="BD4" s="34">
        <v>3</v>
      </c>
      <c r="BE4" s="34" t="s">
        <v>754</v>
      </c>
      <c r="BH4" s="34">
        <v>4</v>
      </c>
      <c r="BI4" s="34" t="s">
        <v>755</v>
      </c>
      <c r="BK4" s="34">
        <v>1</v>
      </c>
      <c r="BL4" s="34" t="s">
        <v>756</v>
      </c>
      <c r="BN4" s="34">
        <v>35</v>
      </c>
      <c r="BO4" s="34" t="s">
        <v>666</v>
      </c>
      <c r="BQ4" s="34">
        <v>10</v>
      </c>
      <c r="BR4" s="34" t="s">
        <v>757</v>
      </c>
      <c r="BT4" s="34">
        <v>9</v>
      </c>
      <c r="BU4" s="34" t="s">
        <v>758</v>
      </c>
      <c r="BX4" s="34">
        <v>4</v>
      </c>
      <c r="BY4" s="34" t="s">
        <v>759</v>
      </c>
      <c r="CB4" s="34">
        <v>9</v>
      </c>
      <c r="CC4" s="34" t="s">
        <v>760</v>
      </c>
      <c r="CE4">
        <v>32</v>
      </c>
      <c r="CF4" t="s">
        <v>761</v>
      </c>
      <c r="CH4" s="34">
        <v>7</v>
      </c>
      <c r="CI4" s="34" t="s">
        <v>762</v>
      </c>
      <c r="CO4">
        <v>2</v>
      </c>
      <c r="CP4" t="s">
        <v>763</v>
      </c>
      <c r="CV4" s="34">
        <v>1</v>
      </c>
      <c r="CW4" s="34" t="s">
        <v>764</v>
      </c>
      <c r="CZ4" s="34">
        <v>24</v>
      </c>
      <c r="DA4" s="34" t="s">
        <v>691</v>
      </c>
      <c r="DD4" s="34">
        <v>23</v>
      </c>
      <c r="DE4" s="34" t="s">
        <v>765</v>
      </c>
      <c r="DG4" s="34">
        <v>1</v>
      </c>
      <c r="DH4" s="34" t="s">
        <v>766</v>
      </c>
      <c r="DJ4" s="34">
        <v>9</v>
      </c>
      <c r="DK4" s="34" t="s">
        <v>767</v>
      </c>
      <c r="DN4" s="34">
        <v>35</v>
      </c>
      <c r="DO4" s="34" t="s">
        <v>768</v>
      </c>
      <c r="DQ4" s="34">
        <v>3</v>
      </c>
      <c r="DR4" s="34" t="s">
        <v>769</v>
      </c>
      <c r="DT4" s="34">
        <v>2</v>
      </c>
      <c r="DU4" s="34" t="s">
        <v>770</v>
      </c>
    </row>
    <row r="5" spans="2:125" x14ac:dyDescent="0.3">
      <c r="B5">
        <v>7</v>
      </c>
      <c r="C5" t="s">
        <v>771</v>
      </c>
      <c r="I5" s="34">
        <v>53</v>
      </c>
      <c r="J5" s="34" t="s">
        <v>772</v>
      </c>
      <c r="O5" s="34">
        <v>41</v>
      </c>
      <c r="P5" s="34" t="s">
        <v>773</v>
      </c>
      <c r="S5" s="34">
        <v>10</v>
      </c>
      <c r="T5" s="34" t="s">
        <v>774</v>
      </c>
      <c r="V5" s="34">
        <v>7</v>
      </c>
      <c r="W5" s="34" t="s">
        <v>775</v>
      </c>
      <c r="Z5" s="34">
        <v>16</v>
      </c>
      <c r="AA5" s="34" t="s">
        <v>776</v>
      </c>
      <c r="AD5" s="34">
        <v>8</v>
      </c>
      <c r="AE5" s="34" t="s">
        <v>777</v>
      </c>
      <c r="AI5" s="34">
        <v>9</v>
      </c>
      <c r="AJ5" s="34" t="s">
        <v>778</v>
      </c>
      <c r="AM5" s="34">
        <v>34</v>
      </c>
      <c r="AN5" s="34" t="s">
        <v>779</v>
      </c>
      <c r="AZ5" s="34">
        <v>9</v>
      </c>
      <c r="BA5" s="34" t="s">
        <v>753</v>
      </c>
      <c r="BD5" s="34">
        <v>5</v>
      </c>
      <c r="BE5" s="34" t="s">
        <v>780</v>
      </c>
      <c r="BH5" s="34">
        <v>5</v>
      </c>
      <c r="BI5" s="34" t="s">
        <v>781</v>
      </c>
      <c r="BK5" s="34">
        <v>4</v>
      </c>
      <c r="BL5" s="34" t="s">
        <v>782</v>
      </c>
      <c r="BN5" s="34">
        <v>39</v>
      </c>
      <c r="BO5" s="34" t="s">
        <v>783</v>
      </c>
      <c r="BQ5" s="34">
        <v>15</v>
      </c>
      <c r="BR5" s="34" t="s">
        <v>784</v>
      </c>
      <c r="BT5" s="34">
        <v>10</v>
      </c>
      <c r="BU5" s="34" t="s">
        <v>758</v>
      </c>
      <c r="BX5" s="34">
        <v>5</v>
      </c>
      <c r="BY5" s="34" t="s">
        <v>785</v>
      </c>
      <c r="CB5" s="34">
        <v>15</v>
      </c>
      <c r="CC5" s="34" t="s">
        <v>786</v>
      </c>
      <c r="CE5">
        <v>39</v>
      </c>
      <c r="CF5" t="s">
        <v>787</v>
      </c>
      <c r="CH5" s="34">
        <v>16</v>
      </c>
      <c r="CI5" s="34" t="s">
        <v>788</v>
      </c>
      <c r="CO5">
        <v>48</v>
      </c>
      <c r="CP5" t="s">
        <v>789</v>
      </c>
      <c r="CV5" s="34">
        <v>7</v>
      </c>
      <c r="CW5" s="34" t="s">
        <v>790</v>
      </c>
      <c r="CZ5" s="34">
        <v>66</v>
      </c>
      <c r="DA5" s="34" t="s">
        <v>791</v>
      </c>
      <c r="DD5" s="34">
        <v>25</v>
      </c>
      <c r="DE5" s="34" t="s">
        <v>765</v>
      </c>
      <c r="DG5" s="34">
        <v>4</v>
      </c>
      <c r="DH5" s="34" t="s">
        <v>792</v>
      </c>
      <c r="DJ5" s="34">
        <v>15</v>
      </c>
      <c r="DK5" s="34" t="s">
        <v>793</v>
      </c>
      <c r="DN5" s="34">
        <v>43</v>
      </c>
      <c r="DO5" s="34" t="s">
        <v>768</v>
      </c>
      <c r="DQ5" s="34">
        <v>5</v>
      </c>
      <c r="DR5" s="34" t="s">
        <v>794</v>
      </c>
      <c r="DT5" s="34">
        <v>31</v>
      </c>
      <c r="DU5" s="34" t="s">
        <v>795</v>
      </c>
    </row>
    <row r="6" spans="2:125" x14ac:dyDescent="0.3">
      <c r="B6">
        <v>26</v>
      </c>
      <c r="C6" t="s">
        <v>796</v>
      </c>
      <c r="I6" s="34">
        <v>57</v>
      </c>
      <c r="J6" s="34" t="s">
        <v>797</v>
      </c>
      <c r="L6" s="34">
        <v>34</v>
      </c>
      <c r="M6" s="34" t="s">
        <v>798</v>
      </c>
      <c r="O6" s="34">
        <v>8</v>
      </c>
      <c r="P6" s="34" t="s">
        <v>799</v>
      </c>
      <c r="S6" s="34">
        <v>17</v>
      </c>
      <c r="T6" s="34" t="s">
        <v>800</v>
      </c>
      <c r="V6" s="34">
        <v>10</v>
      </c>
      <c r="W6" s="34" t="s">
        <v>801</v>
      </c>
      <c r="Z6" s="34">
        <v>29</v>
      </c>
      <c r="AA6" s="34" t="s">
        <v>776</v>
      </c>
      <c r="AD6" s="34">
        <v>17</v>
      </c>
      <c r="AE6" s="34" t="s">
        <v>802</v>
      </c>
      <c r="AI6" s="34">
        <v>10</v>
      </c>
      <c r="AJ6" s="34" t="s">
        <v>803</v>
      </c>
      <c r="AM6" s="34">
        <v>62</v>
      </c>
      <c r="AN6" s="34" t="s">
        <v>779</v>
      </c>
      <c r="AT6">
        <v>9</v>
      </c>
      <c r="AU6" t="s">
        <v>804</v>
      </c>
      <c r="AZ6" s="34">
        <v>10</v>
      </c>
      <c r="BA6" s="34" t="s">
        <v>805</v>
      </c>
      <c r="BD6" s="34">
        <v>7</v>
      </c>
      <c r="BE6" s="34" t="s">
        <v>806</v>
      </c>
      <c r="BH6" s="34">
        <v>6</v>
      </c>
      <c r="BI6" s="34" t="s">
        <v>596</v>
      </c>
      <c r="BK6" s="34">
        <v>40</v>
      </c>
      <c r="BL6" s="34" t="s">
        <v>756</v>
      </c>
      <c r="BN6" s="34">
        <v>43</v>
      </c>
      <c r="BO6" s="34" t="s">
        <v>807</v>
      </c>
      <c r="BQ6" s="34">
        <v>17</v>
      </c>
      <c r="BR6" s="34" t="s">
        <v>808</v>
      </c>
      <c r="BT6" s="34">
        <v>11</v>
      </c>
      <c r="BU6" s="34" t="s">
        <v>809</v>
      </c>
      <c r="BX6" s="34">
        <v>11</v>
      </c>
      <c r="BY6" s="34" t="s">
        <v>659</v>
      </c>
      <c r="CB6" s="34">
        <v>17</v>
      </c>
      <c r="CC6" s="34" t="s">
        <v>760</v>
      </c>
      <c r="CE6">
        <v>41</v>
      </c>
      <c r="CF6" t="s">
        <v>810</v>
      </c>
      <c r="CH6" s="34">
        <v>17</v>
      </c>
      <c r="CI6" s="34" t="s">
        <v>811</v>
      </c>
      <c r="CO6">
        <v>48</v>
      </c>
      <c r="CP6" t="s">
        <v>812</v>
      </c>
      <c r="CV6" s="34">
        <v>9</v>
      </c>
      <c r="CW6" s="34" t="s">
        <v>790</v>
      </c>
      <c r="CZ6" s="34">
        <v>17</v>
      </c>
      <c r="DA6" s="34" t="s">
        <v>813</v>
      </c>
      <c r="DD6" s="34">
        <v>32</v>
      </c>
      <c r="DE6" s="34" t="s">
        <v>814</v>
      </c>
      <c r="DG6" s="34">
        <v>4</v>
      </c>
      <c r="DH6" s="34" t="s">
        <v>815</v>
      </c>
      <c r="DJ6" s="34">
        <v>36</v>
      </c>
      <c r="DK6" s="34" t="s">
        <v>816</v>
      </c>
      <c r="DN6" s="34">
        <v>54</v>
      </c>
      <c r="DO6" s="34" t="s">
        <v>768</v>
      </c>
      <c r="DQ6" s="34">
        <v>6</v>
      </c>
      <c r="DR6" s="34" t="s">
        <v>794</v>
      </c>
    </row>
    <row r="7" spans="2:125" x14ac:dyDescent="0.3">
      <c r="B7">
        <v>35</v>
      </c>
      <c r="C7" t="s">
        <v>817</v>
      </c>
      <c r="I7" s="34">
        <v>45</v>
      </c>
      <c r="J7" s="34" t="s">
        <v>673</v>
      </c>
      <c r="L7" s="34">
        <v>62</v>
      </c>
      <c r="M7" s="34" t="s">
        <v>818</v>
      </c>
      <c r="O7" s="34"/>
      <c r="P7" s="34"/>
      <c r="S7" s="34">
        <v>19</v>
      </c>
      <c r="T7" s="34" t="s">
        <v>244</v>
      </c>
      <c r="V7" s="34">
        <v>16</v>
      </c>
      <c r="W7" s="34" t="s">
        <v>819</v>
      </c>
      <c r="Z7" s="34">
        <v>59</v>
      </c>
      <c r="AA7" s="34" t="s">
        <v>820</v>
      </c>
      <c r="AD7" s="34">
        <v>48</v>
      </c>
      <c r="AE7" s="34" t="s">
        <v>821</v>
      </c>
      <c r="AI7" s="34">
        <v>16</v>
      </c>
      <c r="AJ7" s="34" t="s">
        <v>778</v>
      </c>
      <c r="AM7" s="34">
        <v>26</v>
      </c>
      <c r="AN7" s="34" t="s">
        <v>822</v>
      </c>
      <c r="AZ7" s="34">
        <v>11</v>
      </c>
      <c r="BA7" s="34" t="s">
        <v>753</v>
      </c>
      <c r="BD7" s="34">
        <v>9</v>
      </c>
      <c r="BE7" s="34" t="s">
        <v>823</v>
      </c>
      <c r="BH7" s="34">
        <v>7</v>
      </c>
      <c r="BI7" s="34" t="s">
        <v>824</v>
      </c>
      <c r="BK7" s="34">
        <v>5</v>
      </c>
      <c r="BL7" s="34" t="s">
        <v>825</v>
      </c>
      <c r="BN7" s="34">
        <v>47</v>
      </c>
      <c r="BO7" s="34" t="s">
        <v>826</v>
      </c>
      <c r="BQ7" s="34">
        <v>21</v>
      </c>
      <c r="BR7" s="34" t="s">
        <v>827</v>
      </c>
      <c r="BT7" s="34">
        <v>16</v>
      </c>
      <c r="BU7" s="34" t="s">
        <v>758</v>
      </c>
      <c r="BX7" s="34">
        <v>17</v>
      </c>
      <c r="BY7" s="34" t="s">
        <v>659</v>
      </c>
      <c r="CB7" s="34">
        <v>42</v>
      </c>
      <c r="CC7" s="34" t="s">
        <v>828</v>
      </c>
      <c r="CE7">
        <v>42</v>
      </c>
      <c r="CF7" t="s">
        <v>828</v>
      </c>
      <c r="CH7" s="34">
        <v>47</v>
      </c>
      <c r="CI7" s="34" t="s">
        <v>829</v>
      </c>
      <c r="CO7">
        <v>58</v>
      </c>
      <c r="CP7" t="s">
        <v>830</v>
      </c>
      <c r="CV7" s="34">
        <v>16</v>
      </c>
      <c r="CW7" s="34" t="s">
        <v>790</v>
      </c>
      <c r="DD7" s="34">
        <v>34</v>
      </c>
      <c r="DE7" s="34" t="s">
        <v>831</v>
      </c>
      <c r="DG7" s="34">
        <v>4</v>
      </c>
      <c r="DH7" s="34" t="s">
        <v>832</v>
      </c>
      <c r="DJ7" s="34">
        <v>41</v>
      </c>
      <c r="DK7" s="34" t="s">
        <v>833</v>
      </c>
      <c r="DN7" s="34">
        <v>59</v>
      </c>
      <c r="DO7" s="34" t="s">
        <v>768</v>
      </c>
      <c r="DQ7" s="34">
        <v>10</v>
      </c>
      <c r="DR7" s="34" t="s">
        <v>834</v>
      </c>
    </row>
    <row r="8" spans="2:125" x14ac:dyDescent="0.3">
      <c r="B8">
        <v>59</v>
      </c>
      <c r="C8" t="s">
        <v>835</v>
      </c>
      <c r="I8" s="34"/>
      <c r="J8" s="34"/>
      <c r="L8" s="34">
        <v>43</v>
      </c>
      <c r="M8" s="34" t="s">
        <v>836</v>
      </c>
      <c r="O8" s="34">
        <v>34</v>
      </c>
      <c r="P8" s="34" t="s">
        <v>837</v>
      </c>
      <c r="S8" s="34">
        <v>32</v>
      </c>
      <c r="T8" s="34" t="s">
        <v>838</v>
      </c>
      <c r="V8" s="34">
        <v>17</v>
      </c>
      <c r="W8" s="34" t="s">
        <v>654</v>
      </c>
      <c r="AD8" s="34"/>
      <c r="AE8" s="34"/>
      <c r="AI8" s="34">
        <v>17</v>
      </c>
      <c r="AJ8" s="34" t="s">
        <v>839</v>
      </c>
      <c r="AT8">
        <v>17</v>
      </c>
      <c r="AU8" t="s">
        <v>840</v>
      </c>
      <c r="AZ8" s="34">
        <v>16</v>
      </c>
      <c r="BA8" s="34" t="s">
        <v>805</v>
      </c>
      <c r="BD8" s="34">
        <v>10</v>
      </c>
      <c r="BE8" s="34" t="s">
        <v>841</v>
      </c>
      <c r="BH8" s="34">
        <v>9</v>
      </c>
      <c r="BI8" s="34" t="s">
        <v>842</v>
      </c>
      <c r="BK8" s="34"/>
      <c r="BL8" s="34"/>
      <c r="BN8" s="34">
        <v>48</v>
      </c>
      <c r="BO8" s="34" t="s">
        <v>843</v>
      </c>
      <c r="BQ8" s="34">
        <v>34</v>
      </c>
      <c r="BR8" s="34" t="s">
        <v>844</v>
      </c>
      <c r="BT8" s="34">
        <v>17</v>
      </c>
      <c r="BU8" s="34" t="s">
        <v>845</v>
      </c>
      <c r="BX8" s="34">
        <v>25</v>
      </c>
      <c r="BY8" s="34" t="s">
        <v>659</v>
      </c>
      <c r="CB8" s="34">
        <v>47</v>
      </c>
      <c r="CC8" s="34" t="s">
        <v>760</v>
      </c>
      <c r="CH8" s="34">
        <v>53</v>
      </c>
      <c r="CI8" s="34" t="s">
        <v>846</v>
      </c>
      <c r="CO8">
        <v>66</v>
      </c>
      <c r="CP8" t="s">
        <v>847</v>
      </c>
      <c r="CV8" s="34">
        <v>21</v>
      </c>
      <c r="CW8" s="34" t="s">
        <v>790</v>
      </c>
      <c r="DD8" s="34">
        <v>35</v>
      </c>
      <c r="DE8" s="34" t="s">
        <v>814</v>
      </c>
      <c r="DG8" s="34">
        <v>5</v>
      </c>
      <c r="DH8" s="34" t="s">
        <v>592</v>
      </c>
      <c r="DJ8" s="34">
        <v>47</v>
      </c>
      <c r="DK8" s="34" t="s">
        <v>848</v>
      </c>
      <c r="DN8" s="34">
        <v>49</v>
      </c>
      <c r="DO8" s="34" t="s">
        <v>849</v>
      </c>
      <c r="DQ8" s="34">
        <v>15</v>
      </c>
      <c r="DR8" s="34" t="s">
        <v>850</v>
      </c>
    </row>
    <row r="9" spans="2:125" x14ac:dyDescent="0.3">
      <c r="B9">
        <v>45</v>
      </c>
      <c r="C9" t="s">
        <v>851</v>
      </c>
      <c r="I9" s="34">
        <v>61</v>
      </c>
      <c r="J9" s="34" t="s">
        <v>852</v>
      </c>
      <c r="L9" s="34">
        <v>45</v>
      </c>
      <c r="M9" s="34" t="s">
        <v>853</v>
      </c>
      <c r="O9" s="34">
        <v>62</v>
      </c>
      <c r="P9" s="34" t="s">
        <v>837</v>
      </c>
      <c r="S9" s="34">
        <v>36</v>
      </c>
      <c r="T9" s="34" t="s">
        <v>749</v>
      </c>
      <c r="V9" s="34">
        <v>26</v>
      </c>
      <c r="W9" s="34" t="s">
        <v>854</v>
      </c>
      <c r="Z9" s="34">
        <v>8</v>
      </c>
      <c r="AA9" s="34" t="s">
        <v>855</v>
      </c>
      <c r="AD9" s="34">
        <v>8</v>
      </c>
      <c r="AE9" s="34" t="s">
        <v>856</v>
      </c>
      <c r="AI9" s="34">
        <v>21</v>
      </c>
      <c r="AJ9" s="34" t="s">
        <v>857</v>
      </c>
      <c r="AM9">
        <v>58</v>
      </c>
      <c r="AN9" t="s">
        <v>858</v>
      </c>
      <c r="AT9">
        <v>21</v>
      </c>
      <c r="AU9" t="s">
        <v>859</v>
      </c>
      <c r="AZ9" s="34">
        <v>17</v>
      </c>
      <c r="BA9" s="34" t="s">
        <v>753</v>
      </c>
      <c r="BD9" s="34">
        <v>16</v>
      </c>
      <c r="BE9" s="34" t="s">
        <v>860</v>
      </c>
      <c r="BH9" s="34">
        <v>11</v>
      </c>
      <c r="BI9" s="34" t="s">
        <v>861</v>
      </c>
      <c r="BK9" s="34">
        <v>4</v>
      </c>
      <c r="BL9" s="34" t="s">
        <v>862</v>
      </c>
      <c r="BN9" s="34">
        <v>53</v>
      </c>
      <c r="BO9" s="34" t="s">
        <v>863</v>
      </c>
      <c r="BQ9" s="34">
        <v>48</v>
      </c>
      <c r="BR9" s="34" t="s">
        <v>784</v>
      </c>
      <c r="BT9" s="34">
        <v>21</v>
      </c>
      <c r="BU9" s="34" t="s">
        <v>864</v>
      </c>
      <c r="BX9" s="34">
        <v>34</v>
      </c>
      <c r="BY9" s="34" t="s">
        <v>659</v>
      </c>
      <c r="CB9" s="34">
        <v>48</v>
      </c>
      <c r="CC9" s="34" t="s">
        <v>865</v>
      </c>
      <c r="CO9">
        <v>66</v>
      </c>
      <c r="CP9" t="s">
        <v>866</v>
      </c>
      <c r="CV9" s="34">
        <v>23</v>
      </c>
      <c r="CW9" s="34" t="s">
        <v>867</v>
      </c>
      <c r="DD9" s="34">
        <v>39</v>
      </c>
      <c r="DE9" s="34" t="s">
        <v>814</v>
      </c>
      <c r="DG9" s="34">
        <v>6</v>
      </c>
      <c r="DH9" s="34" t="s">
        <v>592</v>
      </c>
      <c r="DJ9" s="34">
        <v>57</v>
      </c>
      <c r="DK9" s="34" t="s">
        <v>868</v>
      </c>
      <c r="DN9" s="34">
        <v>32</v>
      </c>
      <c r="DO9" s="34" t="s">
        <v>869</v>
      </c>
      <c r="DQ9" s="34">
        <v>17</v>
      </c>
      <c r="DR9" s="34" t="s">
        <v>870</v>
      </c>
    </row>
    <row r="10" spans="2:125" x14ac:dyDescent="0.3">
      <c r="B10">
        <v>59</v>
      </c>
      <c r="C10" t="s">
        <v>871</v>
      </c>
      <c r="I10" s="34">
        <v>9</v>
      </c>
      <c r="J10" s="34" t="s">
        <v>872</v>
      </c>
      <c r="S10" s="34">
        <v>37</v>
      </c>
      <c r="T10" s="34" t="s">
        <v>627</v>
      </c>
      <c r="V10" s="34">
        <v>27</v>
      </c>
      <c r="W10" s="34" t="s">
        <v>873</v>
      </c>
      <c r="Z10" s="34">
        <v>16</v>
      </c>
      <c r="AA10" s="34" t="s">
        <v>874</v>
      </c>
      <c r="AD10" s="34">
        <v>8</v>
      </c>
      <c r="AE10" s="34" t="s">
        <v>875</v>
      </c>
      <c r="AI10" s="34">
        <v>21</v>
      </c>
      <c r="AJ10" s="34" t="s">
        <v>876</v>
      </c>
      <c r="AZ10" s="34">
        <v>27</v>
      </c>
      <c r="BA10" s="34" t="s">
        <v>753</v>
      </c>
      <c r="BD10" s="34">
        <v>17</v>
      </c>
      <c r="BE10" s="34" t="s">
        <v>860</v>
      </c>
      <c r="BH10" s="34">
        <v>15</v>
      </c>
      <c r="BI10" s="34" t="s">
        <v>596</v>
      </c>
      <c r="BK10" s="34">
        <v>1</v>
      </c>
      <c r="BL10" s="34" t="s">
        <v>877</v>
      </c>
      <c r="BN10" s="34">
        <v>54</v>
      </c>
      <c r="BO10" s="34" t="s">
        <v>878</v>
      </c>
      <c r="BT10" s="34">
        <v>27</v>
      </c>
      <c r="BU10" s="34" t="s">
        <v>879</v>
      </c>
      <c r="BX10" s="34">
        <v>41</v>
      </c>
      <c r="BY10" s="34" t="s">
        <v>880</v>
      </c>
      <c r="CB10" s="34">
        <v>51</v>
      </c>
      <c r="CC10" s="34" t="s">
        <v>881</v>
      </c>
      <c r="CV10" s="34">
        <v>24</v>
      </c>
      <c r="CW10" s="34" t="s">
        <v>764</v>
      </c>
      <c r="DD10" s="34">
        <v>43</v>
      </c>
      <c r="DE10" s="34" t="s">
        <v>814</v>
      </c>
      <c r="DG10" s="34">
        <v>7</v>
      </c>
      <c r="DH10" s="34" t="s">
        <v>592</v>
      </c>
      <c r="DN10" s="34"/>
      <c r="DO10" s="34"/>
      <c r="DQ10" s="34">
        <v>21</v>
      </c>
      <c r="DR10" s="34" t="s">
        <v>882</v>
      </c>
    </row>
    <row r="11" spans="2:125" x14ac:dyDescent="0.3">
      <c r="B11">
        <v>21</v>
      </c>
      <c r="C11" t="s">
        <v>883</v>
      </c>
      <c r="I11" s="34">
        <v>16</v>
      </c>
      <c r="J11" s="34" t="s">
        <v>884</v>
      </c>
      <c r="L11" s="34">
        <v>34</v>
      </c>
      <c r="M11" s="34" t="s">
        <v>885</v>
      </c>
      <c r="S11" s="34">
        <v>39</v>
      </c>
      <c r="T11" s="34" t="s">
        <v>886</v>
      </c>
      <c r="V11" s="34">
        <v>29</v>
      </c>
      <c r="W11" s="34" t="s">
        <v>819</v>
      </c>
      <c r="Z11" s="34">
        <v>21</v>
      </c>
      <c r="AA11" s="34" t="s">
        <v>887</v>
      </c>
      <c r="AD11" s="34">
        <v>38</v>
      </c>
      <c r="AE11" s="34" t="s">
        <v>355</v>
      </c>
      <c r="AI11" s="34">
        <v>31</v>
      </c>
      <c r="AJ11" s="34" t="s">
        <v>888</v>
      </c>
      <c r="AT11">
        <v>31</v>
      </c>
      <c r="AU11" t="s">
        <v>889</v>
      </c>
      <c r="AZ11" s="34">
        <v>31</v>
      </c>
      <c r="BA11" s="34" t="s">
        <v>753</v>
      </c>
      <c r="BD11" s="34">
        <v>21</v>
      </c>
      <c r="BE11" s="34" t="s">
        <v>890</v>
      </c>
      <c r="BH11" s="34">
        <v>16</v>
      </c>
      <c r="BI11" s="34" t="s">
        <v>861</v>
      </c>
      <c r="BK11" s="34">
        <v>5</v>
      </c>
      <c r="BL11" s="34" t="s">
        <v>891</v>
      </c>
      <c r="BS11" t="s">
        <v>892</v>
      </c>
      <c r="BT11" s="34">
        <v>32</v>
      </c>
      <c r="BU11" s="34" t="s">
        <v>893</v>
      </c>
      <c r="BX11" s="34">
        <v>42</v>
      </c>
      <c r="BY11" s="34" t="s">
        <v>894</v>
      </c>
      <c r="CB11" s="34">
        <v>53</v>
      </c>
      <c r="CC11" s="34" t="s">
        <v>895</v>
      </c>
      <c r="CO11">
        <v>23</v>
      </c>
      <c r="CP11" t="s">
        <v>896</v>
      </c>
      <c r="CV11" s="34">
        <v>26</v>
      </c>
      <c r="CW11" s="34" t="s">
        <v>867</v>
      </c>
      <c r="DD11" s="34">
        <v>45</v>
      </c>
      <c r="DE11" s="34" t="s">
        <v>831</v>
      </c>
      <c r="DG11" s="34">
        <v>9</v>
      </c>
      <c r="DH11" s="34" t="s">
        <v>592</v>
      </c>
      <c r="DN11" s="34">
        <v>39</v>
      </c>
      <c r="DO11" s="34" t="s">
        <v>897</v>
      </c>
      <c r="DQ11" s="34">
        <v>26</v>
      </c>
      <c r="DR11" s="34" t="s">
        <v>898</v>
      </c>
    </row>
    <row r="12" spans="2:125" x14ac:dyDescent="0.3">
      <c r="I12" s="34">
        <v>21</v>
      </c>
      <c r="J12" s="34" t="s">
        <v>899</v>
      </c>
      <c r="L12" s="34">
        <v>34</v>
      </c>
      <c r="M12" s="34" t="s">
        <v>900</v>
      </c>
      <c r="S12" s="34">
        <v>41</v>
      </c>
      <c r="T12" s="34" t="s">
        <v>838</v>
      </c>
      <c r="V12" s="34">
        <v>32</v>
      </c>
      <c r="W12" s="34" t="s">
        <v>901</v>
      </c>
      <c r="Z12" s="34">
        <v>27</v>
      </c>
      <c r="AA12" s="34" t="s">
        <v>902</v>
      </c>
      <c r="AD12" s="34">
        <v>57</v>
      </c>
      <c r="AE12" s="34" t="s">
        <v>355</v>
      </c>
      <c r="AI12">
        <v>32</v>
      </c>
      <c r="AJ12" t="s">
        <v>903</v>
      </c>
      <c r="AT12">
        <v>42</v>
      </c>
      <c r="AU12" t="s">
        <v>904</v>
      </c>
      <c r="AZ12" s="34">
        <v>34</v>
      </c>
      <c r="BA12" s="34" t="s">
        <v>905</v>
      </c>
      <c r="BD12" s="34">
        <v>24</v>
      </c>
      <c r="BE12" s="34" t="s">
        <v>906</v>
      </c>
      <c r="BH12" s="34">
        <v>17</v>
      </c>
      <c r="BI12" s="34" t="s">
        <v>861</v>
      </c>
      <c r="BK12" s="34"/>
      <c r="BL12" s="34"/>
      <c r="BT12" s="34">
        <v>34</v>
      </c>
      <c r="BU12" s="34" t="s">
        <v>907</v>
      </c>
      <c r="BX12" s="34">
        <v>45</v>
      </c>
      <c r="BY12" s="34" t="s">
        <v>908</v>
      </c>
      <c r="CO12">
        <v>1</v>
      </c>
      <c r="CP12" t="s">
        <v>909</v>
      </c>
      <c r="CV12" s="34">
        <v>36</v>
      </c>
      <c r="CW12" s="34" t="s">
        <v>764</v>
      </c>
      <c r="DD12" s="34">
        <v>48</v>
      </c>
      <c r="DE12" s="34" t="s">
        <v>910</v>
      </c>
      <c r="DG12" s="34">
        <v>16</v>
      </c>
      <c r="DH12" s="34" t="s">
        <v>592</v>
      </c>
      <c r="DN12" s="34">
        <v>58</v>
      </c>
      <c r="DO12" s="34" t="s">
        <v>897</v>
      </c>
      <c r="DQ12" s="34">
        <v>27</v>
      </c>
      <c r="DR12" s="34" t="s">
        <v>911</v>
      </c>
    </row>
    <row r="13" spans="2:125" x14ac:dyDescent="0.3">
      <c r="L13" s="34">
        <v>36</v>
      </c>
      <c r="M13" s="34" t="s">
        <v>912</v>
      </c>
      <c r="S13" s="34">
        <v>48</v>
      </c>
      <c r="T13" s="34" t="s">
        <v>913</v>
      </c>
      <c r="V13" s="34">
        <v>41</v>
      </c>
      <c r="W13" s="34" t="s">
        <v>914</v>
      </c>
      <c r="Z13" s="34">
        <v>28</v>
      </c>
      <c r="AA13" s="34" t="s">
        <v>902</v>
      </c>
      <c r="AD13" s="34">
        <v>6</v>
      </c>
      <c r="AE13" s="34" t="s">
        <v>915</v>
      </c>
      <c r="AI13" s="34">
        <v>40</v>
      </c>
      <c r="AJ13" s="34" t="s">
        <v>916</v>
      </c>
      <c r="AT13">
        <v>50</v>
      </c>
      <c r="AU13" t="s">
        <v>917</v>
      </c>
      <c r="AZ13" s="34">
        <v>36</v>
      </c>
      <c r="BA13" s="34" t="s">
        <v>918</v>
      </c>
      <c r="BD13" s="34">
        <v>27</v>
      </c>
      <c r="BE13" s="34" t="s">
        <v>919</v>
      </c>
      <c r="BH13" s="34">
        <v>24</v>
      </c>
      <c r="BI13" s="34" t="s">
        <v>861</v>
      </c>
      <c r="BK13" s="34">
        <v>4</v>
      </c>
      <c r="BL13" s="34" t="s">
        <v>920</v>
      </c>
      <c r="BT13" s="34">
        <v>37</v>
      </c>
      <c r="BU13" s="34" t="s">
        <v>809</v>
      </c>
      <c r="BX13" s="34">
        <v>57</v>
      </c>
      <c r="BY13" s="34" t="s">
        <v>921</v>
      </c>
      <c r="CV13" s="34">
        <v>50</v>
      </c>
      <c r="CW13" s="34" t="s">
        <v>790</v>
      </c>
      <c r="DD13" s="34">
        <v>49</v>
      </c>
      <c r="DE13" s="34" t="s">
        <v>922</v>
      </c>
      <c r="DG13" s="34">
        <v>21</v>
      </c>
      <c r="DH13" s="34" t="s">
        <v>592</v>
      </c>
      <c r="DN13" s="34">
        <v>45</v>
      </c>
      <c r="DO13" s="34" t="s">
        <v>923</v>
      </c>
      <c r="DQ13" s="34">
        <v>28</v>
      </c>
      <c r="DR13" s="34" t="s">
        <v>911</v>
      </c>
    </row>
    <row r="14" spans="2:125" x14ac:dyDescent="0.3">
      <c r="B14">
        <v>24</v>
      </c>
      <c r="C14" t="s">
        <v>924</v>
      </c>
      <c r="L14" s="34">
        <v>62</v>
      </c>
      <c r="M14" s="34" t="s">
        <v>925</v>
      </c>
      <c r="S14" s="34">
        <v>49</v>
      </c>
      <c r="T14" s="34" t="s">
        <v>627</v>
      </c>
      <c r="V14" s="34">
        <v>54</v>
      </c>
      <c r="W14" s="34" t="s">
        <v>926</v>
      </c>
      <c r="Z14" s="34">
        <v>34</v>
      </c>
      <c r="AA14" s="34" t="s">
        <v>927</v>
      </c>
      <c r="AD14" s="34"/>
      <c r="AE14" s="34"/>
      <c r="AI14" s="34">
        <v>41</v>
      </c>
      <c r="AJ14" s="34" t="s">
        <v>928</v>
      </c>
      <c r="AT14">
        <v>53</v>
      </c>
      <c r="AU14" t="s">
        <v>929</v>
      </c>
      <c r="AY14" t="s">
        <v>892</v>
      </c>
      <c r="AZ14" s="34">
        <v>37</v>
      </c>
      <c r="BA14" s="34" t="s">
        <v>753</v>
      </c>
      <c r="BD14" s="34">
        <v>34</v>
      </c>
      <c r="BE14" s="34" t="s">
        <v>860</v>
      </c>
      <c r="BH14" s="34">
        <v>25</v>
      </c>
      <c r="BI14" s="34" t="s">
        <v>596</v>
      </c>
      <c r="BK14" s="34">
        <v>40</v>
      </c>
      <c r="BL14" s="34" t="s">
        <v>930</v>
      </c>
      <c r="BT14" s="34">
        <v>37</v>
      </c>
      <c r="BU14" s="34" t="s">
        <v>758</v>
      </c>
      <c r="CV14" s="34">
        <v>51</v>
      </c>
      <c r="CW14" s="34" t="s">
        <v>643</v>
      </c>
      <c r="DD14" s="34">
        <v>54</v>
      </c>
      <c r="DE14" s="34" t="s">
        <v>814</v>
      </c>
      <c r="DG14" s="34">
        <v>24</v>
      </c>
      <c r="DH14" s="34" t="s">
        <v>766</v>
      </c>
      <c r="DN14" s="34">
        <v>34</v>
      </c>
      <c r="DO14" s="34" t="s">
        <v>931</v>
      </c>
    </row>
    <row r="15" spans="2:125" x14ac:dyDescent="0.3">
      <c r="B15">
        <v>9</v>
      </c>
      <c r="C15" t="s">
        <v>932</v>
      </c>
      <c r="I15" s="34">
        <v>34</v>
      </c>
      <c r="J15" s="34" t="s">
        <v>933</v>
      </c>
      <c r="L15" s="34">
        <v>62</v>
      </c>
      <c r="M15" s="34" t="s">
        <v>885</v>
      </c>
      <c r="S15" s="34">
        <v>50</v>
      </c>
      <c r="T15" s="34" t="s">
        <v>838</v>
      </c>
      <c r="V15" s="34">
        <v>59</v>
      </c>
      <c r="W15" s="34" t="s">
        <v>934</v>
      </c>
      <c r="Z15" s="34">
        <v>41</v>
      </c>
      <c r="AA15" s="34" t="s">
        <v>935</v>
      </c>
      <c r="AD15" s="34"/>
      <c r="AE15" s="34"/>
      <c r="AI15" s="34">
        <v>42</v>
      </c>
      <c r="AJ15" s="34" t="s">
        <v>384</v>
      </c>
      <c r="AZ15" s="34">
        <v>40</v>
      </c>
      <c r="BA15" s="34" t="s">
        <v>936</v>
      </c>
      <c r="BD15" s="34">
        <v>35</v>
      </c>
      <c r="BE15" s="34" t="s">
        <v>937</v>
      </c>
      <c r="BH15" s="34">
        <v>27</v>
      </c>
      <c r="BI15" s="34" t="s">
        <v>596</v>
      </c>
      <c r="BK15" s="34">
        <v>5</v>
      </c>
      <c r="BL15" s="34" t="s">
        <v>938</v>
      </c>
      <c r="BT15" s="34">
        <v>39</v>
      </c>
      <c r="BU15" s="34" t="s">
        <v>758</v>
      </c>
      <c r="CV15" s="34">
        <v>61</v>
      </c>
      <c r="CW15" s="34" t="s">
        <v>867</v>
      </c>
      <c r="DD15" s="34">
        <v>59</v>
      </c>
      <c r="DE15" s="34" t="s">
        <v>814</v>
      </c>
      <c r="DG15" s="34">
        <v>26</v>
      </c>
      <c r="DH15" s="34" t="s">
        <v>766</v>
      </c>
      <c r="DN15" s="34"/>
      <c r="DO15" s="34"/>
      <c r="DQ15" s="34">
        <v>29</v>
      </c>
      <c r="DR15" s="34" t="s">
        <v>939</v>
      </c>
    </row>
    <row r="16" spans="2:125" x14ac:dyDescent="0.3">
      <c r="L16" s="34">
        <v>64</v>
      </c>
      <c r="M16" s="34" t="s">
        <v>912</v>
      </c>
      <c r="S16" s="34">
        <v>51</v>
      </c>
      <c r="T16" s="34" t="s">
        <v>627</v>
      </c>
      <c r="V16" s="34">
        <v>64</v>
      </c>
      <c r="W16" s="34" t="s">
        <v>901</v>
      </c>
      <c r="Z16" s="34">
        <v>43</v>
      </c>
      <c r="AA16" s="34" t="s">
        <v>874</v>
      </c>
      <c r="AD16" s="34">
        <v>8</v>
      </c>
      <c r="AE16" s="34" t="s">
        <v>940</v>
      </c>
      <c r="AI16" s="34">
        <v>43</v>
      </c>
      <c r="AJ16" s="34" t="s">
        <v>384</v>
      </c>
      <c r="AZ16" s="34">
        <v>43</v>
      </c>
      <c r="BA16" s="34" t="s">
        <v>805</v>
      </c>
      <c r="BD16" s="34">
        <v>36</v>
      </c>
      <c r="BE16" s="34" t="s">
        <v>941</v>
      </c>
      <c r="BH16" s="34">
        <v>28</v>
      </c>
      <c r="BI16" s="34" t="s">
        <v>596</v>
      </c>
      <c r="BK16" s="34">
        <v>1</v>
      </c>
      <c r="BL16" s="34" t="s">
        <v>942</v>
      </c>
      <c r="BT16" s="34">
        <v>42</v>
      </c>
      <c r="BU16" s="34" t="s">
        <v>758</v>
      </c>
      <c r="CV16" s="34">
        <v>62</v>
      </c>
      <c r="CW16" s="34" t="s">
        <v>943</v>
      </c>
      <c r="DD16" s="34">
        <v>17</v>
      </c>
      <c r="DE16" s="34" t="s">
        <v>944</v>
      </c>
      <c r="DG16" s="34">
        <v>27</v>
      </c>
      <c r="DH16" s="34" t="s">
        <v>945</v>
      </c>
      <c r="DN16" s="34">
        <v>25</v>
      </c>
      <c r="DO16" s="34" t="s">
        <v>946</v>
      </c>
      <c r="DQ16" s="34">
        <v>35</v>
      </c>
      <c r="DR16" s="34" t="s">
        <v>947</v>
      </c>
    </row>
    <row r="17" spans="2:122" x14ac:dyDescent="0.3">
      <c r="B17">
        <v>7</v>
      </c>
      <c r="C17" t="s">
        <v>948</v>
      </c>
      <c r="L17" s="34">
        <v>6</v>
      </c>
      <c r="M17" s="34" t="s">
        <v>638</v>
      </c>
      <c r="S17" s="34">
        <v>53</v>
      </c>
      <c r="T17" s="34" t="s">
        <v>627</v>
      </c>
      <c r="V17" s="34">
        <v>24</v>
      </c>
      <c r="W17" s="34" t="s">
        <v>949</v>
      </c>
      <c r="Z17" s="34">
        <v>45</v>
      </c>
      <c r="AA17" s="34" t="s">
        <v>950</v>
      </c>
      <c r="AD17" s="34"/>
      <c r="AE17" s="34"/>
      <c r="AI17" s="34">
        <v>45</v>
      </c>
      <c r="AJ17" s="34" t="s">
        <v>839</v>
      </c>
      <c r="AZ17" s="34">
        <v>45</v>
      </c>
      <c r="BA17" s="34" t="s">
        <v>805</v>
      </c>
      <c r="BD17" s="34">
        <v>37</v>
      </c>
      <c r="BE17" s="34" t="s">
        <v>860</v>
      </c>
      <c r="BH17" s="34">
        <v>31</v>
      </c>
      <c r="BI17" s="34" t="s">
        <v>596</v>
      </c>
      <c r="BK17" s="34">
        <v>3</v>
      </c>
      <c r="BL17" s="34" t="s">
        <v>951</v>
      </c>
      <c r="BT17" s="34">
        <v>45</v>
      </c>
      <c r="BU17" s="34" t="s">
        <v>952</v>
      </c>
      <c r="DG17" s="34">
        <v>28</v>
      </c>
      <c r="DH17" s="34" t="s">
        <v>766</v>
      </c>
      <c r="DN17" s="34"/>
      <c r="DO17" s="34"/>
      <c r="DQ17" s="34">
        <v>41</v>
      </c>
      <c r="DR17" s="34" t="s">
        <v>794</v>
      </c>
    </row>
    <row r="18" spans="2:122" x14ac:dyDescent="0.3">
      <c r="B18">
        <v>24</v>
      </c>
      <c r="C18" t="s">
        <v>953</v>
      </c>
      <c r="L18" s="34">
        <v>9</v>
      </c>
      <c r="M18" s="34" t="s">
        <v>638</v>
      </c>
      <c r="S18" s="34">
        <v>57</v>
      </c>
      <c r="T18" s="34" t="s">
        <v>627</v>
      </c>
      <c r="Z18" s="34">
        <v>51</v>
      </c>
      <c r="AA18" s="34" t="s">
        <v>950</v>
      </c>
      <c r="AD18" s="34">
        <v>62</v>
      </c>
      <c r="AE18" s="34" t="s">
        <v>954</v>
      </c>
      <c r="AI18" s="34">
        <v>48</v>
      </c>
      <c r="AJ18" s="34" t="s">
        <v>955</v>
      </c>
      <c r="AZ18" s="34">
        <v>47</v>
      </c>
      <c r="BA18" s="34" t="s">
        <v>956</v>
      </c>
      <c r="BD18" s="34">
        <v>40</v>
      </c>
      <c r="BE18" s="34" t="s">
        <v>957</v>
      </c>
      <c r="BH18" s="34">
        <v>32</v>
      </c>
      <c r="BI18" s="34" t="s">
        <v>861</v>
      </c>
      <c r="BK18" s="34"/>
      <c r="BL18" s="34"/>
      <c r="BT18" s="34">
        <v>45</v>
      </c>
      <c r="BU18" s="34" t="s">
        <v>958</v>
      </c>
      <c r="CV18" s="34">
        <v>47</v>
      </c>
      <c r="CW18" s="34" t="s">
        <v>959</v>
      </c>
      <c r="DG18" s="34">
        <v>29</v>
      </c>
      <c r="DH18" s="34" t="s">
        <v>592</v>
      </c>
      <c r="DN18" s="34">
        <v>62</v>
      </c>
      <c r="DO18" s="34" t="s">
        <v>960</v>
      </c>
      <c r="DQ18" s="34">
        <v>48</v>
      </c>
      <c r="DR18" s="34" t="s">
        <v>961</v>
      </c>
    </row>
    <row r="19" spans="2:122" x14ac:dyDescent="0.3">
      <c r="B19">
        <v>54</v>
      </c>
      <c r="C19" t="s">
        <v>962</v>
      </c>
      <c r="L19" s="34">
        <v>35</v>
      </c>
      <c r="M19" s="34" t="s">
        <v>963</v>
      </c>
      <c r="V19" s="34">
        <v>5</v>
      </c>
      <c r="W19" s="34" t="s">
        <v>131</v>
      </c>
      <c r="Z19" s="34">
        <v>54</v>
      </c>
      <c r="AA19" s="34" t="s">
        <v>964</v>
      </c>
      <c r="AD19" s="34">
        <v>34</v>
      </c>
      <c r="AE19" s="34" t="s">
        <v>965</v>
      </c>
      <c r="AI19" s="34">
        <v>49</v>
      </c>
      <c r="AJ19" s="34" t="s">
        <v>839</v>
      </c>
      <c r="AZ19" s="34">
        <v>48</v>
      </c>
      <c r="BA19" s="34" t="s">
        <v>753</v>
      </c>
      <c r="BD19" s="34">
        <v>42</v>
      </c>
      <c r="BE19" s="34" t="s">
        <v>966</v>
      </c>
      <c r="BH19" s="34">
        <v>34</v>
      </c>
      <c r="BI19" s="34" t="s">
        <v>861</v>
      </c>
      <c r="BK19" s="34">
        <v>7</v>
      </c>
      <c r="BL19" s="34" t="s">
        <v>441</v>
      </c>
      <c r="BT19" s="34">
        <v>46</v>
      </c>
      <c r="BU19" s="34" t="s">
        <v>967</v>
      </c>
      <c r="CV19" s="34">
        <v>53</v>
      </c>
      <c r="CW19" s="34" t="s">
        <v>968</v>
      </c>
      <c r="DG19" s="34">
        <v>31</v>
      </c>
      <c r="DH19" s="34" t="s">
        <v>592</v>
      </c>
      <c r="DN19" s="34"/>
      <c r="DO19" s="34"/>
      <c r="DQ19" s="34">
        <v>50</v>
      </c>
      <c r="DR19" s="34" t="s">
        <v>969</v>
      </c>
    </row>
    <row r="20" spans="2:122" x14ac:dyDescent="0.3">
      <c r="L20" s="34">
        <v>48</v>
      </c>
      <c r="M20" s="34" t="s">
        <v>970</v>
      </c>
      <c r="S20" s="34">
        <v>17</v>
      </c>
      <c r="T20" s="34" t="s">
        <v>971</v>
      </c>
      <c r="V20" s="34">
        <v>6</v>
      </c>
      <c r="W20" s="34" t="s">
        <v>972</v>
      </c>
      <c r="Z20" s="34">
        <v>57</v>
      </c>
      <c r="AA20" s="34" t="s">
        <v>973</v>
      </c>
      <c r="AD20" s="34">
        <v>23</v>
      </c>
      <c r="AE20" s="34" t="s">
        <v>974</v>
      </c>
      <c r="AI20" s="34">
        <v>51</v>
      </c>
      <c r="AJ20" s="34" t="s">
        <v>975</v>
      </c>
      <c r="AZ20" s="34">
        <v>50</v>
      </c>
      <c r="BA20" s="34" t="s">
        <v>753</v>
      </c>
      <c r="BD20" s="34">
        <v>43</v>
      </c>
      <c r="BE20" s="34" t="s">
        <v>976</v>
      </c>
      <c r="BH20" s="34">
        <v>36</v>
      </c>
      <c r="BI20" s="34" t="s">
        <v>755</v>
      </c>
      <c r="BK20" s="34">
        <v>9</v>
      </c>
      <c r="BL20" s="34" t="s">
        <v>610</v>
      </c>
      <c r="BT20" s="34">
        <v>47</v>
      </c>
      <c r="BU20" s="34" t="s">
        <v>977</v>
      </c>
      <c r="DG20" s="34">
        <v>34</v>
      </c>
      <c r="DH20" s="34" t="s">
        <v>592</v>
      </c>
      <c r="DN20" s="34">
        <v>10</v>
      </c>
      <c r="DO20" s="34" t="s">
        <v>978</v>
      </c>
      <c r="DQ20" s="34">
        <v>51</v>
      </c>
      <c r="DR20" s="34" t="s">
        <v>939</v>
      </c>
    </row>
    <row r="21" spans="2:122" x14ac:dyDescent="0.3">
      <c r="B21">
        <v>6</v>
      </c>
      <c r="C21" t="s">
        <v>979</v>
      </c>
      <c r="L21" s="34">
        <v>51</v>
      </c>
      <c r="M21" s="34" t="s">
        <v>980</v>
      </c>
      <c r="S21" s="34">
        <v>32</v>
      </c>
      <c r="T21" s="34" t="s">
        <v>694</v>
      </c>
      <c r="V21" s="34">
        <v>9</v>
      </c>
      <c r="W21" s="34" t="s">
        <v>981</v>
      </c>
      <c r="Z21" s="34">
        <v>62</v>
      </c>
      <c r="AA21" s="34" t="s">
        <v>982</v>
      </c>
      <c r="AD21" s="34">
        <v>64</v>
      </c>
      <c r="AE21" s="34" t="s">
        <v>974</v>
      </c>
      <c r="AI21" s="34">
        <v>52</v>
      </c>
      <c r="AJ21" s="34" t="s">
        <v>384</v>
      </c>
      <c r="AZ21" s="34">
        <v>51</v>
      </c>
      <c r="BA21" s="34" t="s">
        <v>805</v>
      </c>
      <c r="BD21" s="34">
        <v>45</v>
      </c>
      <c r="BE21" s="34" t="s">
        <v>983</v>
      </c>
      <c r="BH21" s="34">
        <v>37</v>
      </c>
      <c r="BI21" s="34" t="s">
        <v>596</v>
      </c>
      <c r="BK21" s="34">
        <v>16</v>
      </c>
      <c r="BL21" s="34" t="s">
        <v>984</v>
      </c>
      <c r="BT21" s="34">
        <v>48</v>
      </c>
      <c r="BU21" s="34" t="s">
        <v>985</v>
      </c>
      <c r="CV21" s="34">
        <v>17</v>
      </c>
      <c r="CW21" s="34" t="s">
        <v>790</v>
      </c>
      <c r="DG21" s="34">
        <v>36</v>
      </c>
      <c r="DH21" s="34" t="s">
        <v>592</v>
      </c>
      <c r="DN21" s="34">
        <v>25</v>
      </c>
      <c r="DO21" s="34" t="s">
        <v>986</v>
      </c>
      <c r="DQ21" s="34">
        <v>54</v>
      </c>
      <c r="DR21" s="34" t="s">
        <v>947</v>
      </c>
    </row>
    <row r="22" spans="2:122" x14ac:dyDescent="0.3">
      <c r="B22">
        <v>17</v>
      </c>
      <c r="C22" t="s">
        <v>987</v>
      </c>
      <c r="L22" s="34">
        <v>17</v>
      </c>
      <c r="M22" s="34" t="s">
        <v>988</v>
      </c>
      <c r="S22" s="34">
        <v>41</v>
      </c>
      <c r="T22" s="34" t="s">
        <v>694</v>
      </c>
      <c r="V22" s="34">
        <v>16</v>
      </c>
      <c r="W22" s="34" t="s">
        <v>981</v>
      </c>
      <c r="Z22" s="34">
        <v>64</v>
      </c>
      <c r="AA22" s="34" t="s">
        <v>927</v>
      </c>
      <c r="AD22" s="34">
        <v>35</v>
      </c>
      <c r="AE22" s="34" t="s">
        <v>989</v>
      </c>
      <c r="AI22" s="34">
        <v>54</v>
      </c>
      <c r="AJ22" s="34" t="s">
        <v>955</v>
      </c>
      <c r="AZ22" s="34">
        <v>54</v>
      </c>
      <c r="BA22" s="34" t="s">
        <v>905</v>
      </c>
      <c r="BD22" s="34">
        <v>50</v>
      </c>
      <c r="BE22" s="34" t="s">
        <v>990</v>
      </c>
      <c r="BH22" s="34">
        <v>41</v>
      </c>
      <c r="BI22" s="34" t="s">
        <v>596</v>
      </c>
      <c r="BK22" s="34">
        <v>17</v>
      </c>
      <c r="BL22" s="34" t="s">
        <v>441</v>
      </c>
      <c r="BT22" s="34">
        <v>50</v>
      </c>
      <c r="BU22" s="34" t="s">
        <v>845</v>
      </c>
      <c r="DG22" s="34">
        <v>39</v>
      </c>
      <c r="DH22" s="34" t="s">
        <v>592</v>
      </c>
      <c r="DN22" s="34"/>
      <c r="DO22" s="34"/>
      <c r="DQ22" s="34">
        <v>58</v>
      </c>
      <c r="DR22" s="34" t="s">
        <v>991</v>
      </c>
    </row>
    <row r="23" spans="2:122" x14ac:dyDescent="0.3">
      <c r="B23">
        <v>10</v>
      </c>
      <c r="C23" t="s">
        <v>992</v>
      </c>
      <c r="L23" s="34">
        <v>8</v>
      </c>
      <c r="M23" s="34" t="s">
        <v>993</v>
      </c>
      <c r="S23" s="34">
        <v>57</v>
      </c>
      <c r="T23" s="34" t="s">
        <v>994</v>
      </c>
      <c r="V23" s="34">
        <v>17</v>
      </c>
      <c r="W23" s="34" t="s">
        <v>995</v>
      </c>
      <c r="AD23" s="34"/>
      <c r="AE23" s="34"/>
      <c r="AI23" s="34">
        <v>57</v>
      </c>
      <c r="AJ23" s="34" t="s">
        <v>996</v>
      </c>
      <c r="AZ23" s="34">
        <v>56</v>
      </c>
      <c r="BA23" s="34" t="s">
        <v>753</v>
      </c>
      <c r="BD23" s="34">
        <v>51</v>
      </c>
      <c r="BE23" s="34" t="s">
        <v>997</v>
      </c>
      <c r="BH23" s="34">
        <v>42</v>
      </c>
      <c r="BI23" s="34" t="s">
        <v>861</v>
      </c>
      <c r="BK23" s="34">
        <v>21</v>
      </c>
      <c r="BL23" s="34" t="s">
        <v>998</v>
      </c>
      <c r="BT23" s="34">
        <v>51</v>
      </c>
      <c r="BU23" s="34" t="s">
        <v>999</v>
      </c>
      <c r="DG23" s="34">
        <v>41</v>
      </c>
      <c r="DH23" s="34" t="s">
        <v>592</v>
      </c>
      <c r="DN23" s="34">
        <v>45</v>
      </c>
      <c r="DO23" s="34" t="s">
        <v>1000</v>
      </c>
      <c r="DQ23" s="34">
        <v>62</v>
      </c>
      <c r="DR23" s="34" t="s">
        <v>1001</v>
      </c>
    </row>
    <row r="24" spans="2:122" x14ac:dyDescent="0.3">
      <c r="B24">
        <v>33</v>
      </c>
      <c r="C24" t="s">
        <v>322</v>
      </c>
      <c r="I24" s="34">
        <v>26</v>
      </c>
      <c r="J24" s="34" t="s">
        <v>1002</v>
      </c>
      <c r="L24" s="34">
        <v>62</v>
      </c>
      <c r="M24" s="34" t="s">
        <v>1003</v>
      </c>
      <c r="S24" s="34">
        <v>7</v>
      </c>
      <c r="T24" s="34" t="s">
        <v>1004</v>
      </c>
      <c r="V24" s="34">
        <v>21</v>
      </c>
      <c r="W24" s="34" t="s">
        <v>981</v>
      </c>
      <c r="Z24" s="34">
        <v>64</v>
      </c>
      <c r="AA24" s="34" t="s">
        <v>1005</v>
      </c>
      <c r="AD24" s="34">
        <v>7</v>
      </c>
      <c r="AE24" s="34" t="s">
        <v>1006</v>
      </c>
      <c r="AI24" s="34">
        <v>64</v>
      </c>
      <c r="AJ24" s="34" t="s">
        <v>1007</v>
      </c>
      <c r="AZ24" s="34">
        <v>59</v>
      </c>
      <c r="BA24" s="34" t="s">
        <v>1008</v>
      </c>
      <c r="BD24" s="34">
        <v>54</v>
      </c>
      <c r="BE24" s="34" t="s">
        <v>997</v>
      </c>
      <c r="BH24" s="34">
        <v>45</v>
      </c>
      <c r="BI24" s="34" t="s">
        <v>861</v>
      </c>
      <c r="BK24" s="34">
        <v>34</v>
      </c>
      <c r="BL24" s="34" t="s">
        <v>441</v>
      </c>
      <c r="BT24" s="34">
        <v>53</v>
      </c>
      <c r="BU24" s="34" t="s">
        <v>893</v>
      </c>
      <c r="DG24" s="34">
        <v>43</v>
      </c>
      <c r="DH24" s="34" t="s">
        <v>592</v>
      </c>
      <c r="DN24" s="34"/>
      <c r="DO24" s="34"/>
    </row>
    <row r="25" spans="2:122" x14ac:dyDescent="0.3">
      <c r="B25">
        <v>40</v>
      </c>
      <c r="C25" t="s">
        <v>1009</v>
      </c>
      <c r="I25" s="34">
        <v>24</v>
      </c>
      <c r="J25" s="34" t="s">
        <v>1002</v>
      </c>
      <c r="L25" s="34">
        <v>34</v>
      </c>
      <c r="M25" s="34" t="s">
        <v>1010</v>
      </c>
      <c r="V25" s="34">
        <v>26</v>
      </c>
      <c r="W25" s="34" t="s">
        <v>972</v>
      </c>
      <c r="Z25" s="34">
        <v>17</v>
      </c>
      <c r="AA25" s="34" t="s">
        <v>1011</v>
      </c>
      <c r="AD25" s="34">
        <v>7</v>
      </c>
      <c r="AE25" s="34" t="s">
        <v>1012</v>
      </c>
      <c r="AI25" s="34">
        <v>7</v>
      </c>
      <c r="AJ25" s="34" t="s">
        <v>839</v>
      </c>
      <c r="AZ25" s="34">
        <v>62</v>
      </c>
      <c r="BA25" s="34" t="s">
        <v>753</v>
      </c>
      <c r="BD25" s="34">
        <v>61</v>
      </c>
      <c r="BE25" s="34" t="s">
        <v>1013</v>
      </c>
      <c r="BH25" s="34">
        <v>46</v>
      </c>
      <c r="BI25" s="34" t="s">
        <v>861</v>
      </c>
      <c r="BK25" s="34">
        <v>39</v>
      </c>
      <c r="BL25" s="34" t="s">
        <v>1014</v>
      </c>
      <c r="BT25" s="34">
        <v>56</v>
      </c>
      <c r="BU25" s="34" t="s">
        <v>967</v>
      </c>
      <c r="DG25" s="34">
        <v>47</v>
      </c>
      <c r="DH25" s="34" t="s">
        <v>592</v>
      </c>
      <c r="DN25" s="34">
        <v>31</v>
      </c>
      <c r="DO25" s="34" t="s">
        <v>1015</v>
      </c>
      <c r="DQ25" s="34">
        <v>17</v>
      </c>
      <c r="DR25" s="34" t="s">
        <v>1016</v>
      </c>
    </row>
    <row r="26" spans="2:122" x14ac:dyDescent="0.3">
      <c r="B26">
        <v>64</v>
      </c>
      <c r="C26" t="s">
        <v>1017</v>
      </c>
      <c r="I26" s="34">
        <v>17</v>
      </c>
      <c r="J26" s="34" t="s">
        <v>1018</v>
      </c>
      <c r="L26" s="34">
        <v>26</v>
      </c>
      <c r="M26" s="34" t="s">
        <v>1019</v>
      </c>
      <c r="S26" s="34">
        <v>17</v>
      </c>
      <c r="T26" s="34" t="s">
        <v>1020</v>
      </c>
      <c r="V26" s="34">
        <v>27</v>
      </c>
      <c r="W26" s="34" t="s">
        <v>1021</v>
      </c>
      <c r="Z26" s="34">
        <v>8</v>
      </c>
      <c r="AA26" s="34" t="s">
        <v>1022</v>
      </c>
      <c r="AD26" s="34">
        <v>7</v>
      </c>
      <c r="AE26" s="34" t="s">
        <v>1023</v>
      </c>
      <c r="AI26" s="43">
        <v>22</v>
      </c>
      <c r="AZ26" s="34">
        <v>66</v>
      </c>
      <c r="BA26" s="34" t="s">
        <v>753</v>
      </c>
      <c r="BD26" s="34">
        <v>66</v>
      </c>
      <c r="BE26" s="34" t="s">
        <v>1024</v>
      </c>
      <c r="BH26" s="34">
        <v>47</v>
      </c>
      <c r="BI26" s="34" t="s">
        <v>861</v>
      </c>
      <c r="BK26" s="34">
        <v>47</v>
      </c>
      <c r="BL26" s="34" t="s">
        <v>1025</v>
      </c>
      <c r="BT26" s="34">
        <v>59</v>
      </c>
      <c r="BU26" s="34" t="s">
        <v>1026</v>
      </c>
      <c r="DG26" s="34">
        <v>49</v>
      </c>
      <c r="DH26" s="34" t="s">
        <v>592</v>
      </c>
      <c r="DN26" s="34"/>
      <c r="DO26" s="34"/>
      <c r="DQ26" s="34"/>
      <c r="DR26" s="34"/>
    </row>
    <row r="27" spans="2:122" x14ac:dyDescent="0.3">
      <c r="L27" s="34">
        <v>26</v>
      </c>
      <c r="M27" s="34" t="s">
        <v>1027</v>
      </c>
      <c r="S27" s="34">
        <v>41</v>
      </c>
      <c r="T27" s="34" t="s">
        <v>1028</v>
      </c>
      <c r="V27" s="34">
        <v>32</v>
      </c>
      <c r="W27" s="34" t="s">
        <v>972</v>
      </c>
      <c r="AD27" s="34">
        <v>8</v>
      </c>
      <c r="AE27" s="34" t="s">
        <v>1029</v>
      </c>
      <c r="AZ27" s="43">
        <v>23</v>
      </c>
      <c r="BH27" s="34">
        <v>50</v>
      </c>
      <c r="BI27" s="34" t="s">
        <v>596</v>
      </c>
      <c r="BK27" s="34">
        <v>49</v>
      </c>
      <c r="BL27" s="34" t="s">
        <v>441</v>
      </c>
      <c r="BT27" s="34">
        <v>61</v>
      </c>
      <c r="BU27" s="34" t="s">
        <v>1030</v>
      </c>
      <c r="DG27" s="34">
        <v>50</v>
      </c>
      <c r="DH27" s="34" t="s">
        <v>592</v>
      </c>
      <c r="DN27" s="34">
        <v>48</v>
      </c>
      <c r="DO27" s="34" t="s">
        <v>1031</v>
      </c>
      <c r="DQ27" s="34"/>
      <c r="DR27" s="34"/>
    </row>
    <row r="28" spans="2:122" x14ac:dyDescent="0.3">
      <c r="B28">
        <v>64</v>
      </c>
      <c r="C28" t="s">
        <v>1032</v>
      </c>
      <c r="L28" s="34">
        <v>26</v>
      </c>
      <c r="M28" s="34" t="s">
        <v>1033</v>
      </c>
      <c r="S28" s="34">
        <v>57</v>
      </c>
      <c r="T28" s="34" t="s">
        <v>1034</v>
      </c>
      <c r="V28" s="34">
        <v>36</v>
      </c>
      <c r="W28" s="34" t="s">
        <v>1035</v>
      </c>
      <c r="Z28">
        <v>8</v>
      </c>
      <c r="AA28" t="s">
        <v>1036</v>
      </c>
      <c r="AD28" s="34">
        <v>9</v>
      </c>
      <c r="AE28" s="34" t="s">
        <v>1037</v>
      </c>
      <c r="AI28" s="34">
        <v>1</v>
      </c>
      <c r="AJ28" s="34" t="s">
        <v>94</v>
      </c>
      <c r="AZ28" s="34">
        <v>5</v>
      </c>
      <c r="BA28" s="34" t="s">
        <v>1038</v>
      </c>
      <c r="BD28" s="34">
        <v>4</v>
      </c>
      <c r="BE28" s="34" t="s">
        <v>1039</v>
      </c>
      <c r="BH28" s="34">
        <v>51</v>
      </c>
      <c r="BI28" s="34" t="s">
        <v>824</v>
      </c>
      <c r="BK28" s="34">
        <v>53</v>
      </c>
      <c r="BL28" s="34" t="s">
        <v>1014</v>
      </c>
      <c r="BT28" s="34">
        <v>62</v>
      </c>
      <c r="BU28" s="34" t="s">
        <v>1040</v>
      </c>
      <c r="DG28" s="34">
        <v>51</v>
      </c>
      <c r="DH28" s="34" t="s">
        <v>766</v>
      </c>
      <c r="DN28" s="34"/>
      <c r="DO28" s="34"/>
      <c r="DQ28" s="34"/>
      <c r="DR28" s="34"/>
    </row>
    <row r="29" spans="2:122" x14ac:dyDescent="0.3">
      <c r="V29" s="34">
        <v>39</v>
      </c>
      <c r="W29" s="34" t="s">
        <v>981</v>
      </c>
      <c r="Z29">
        <v>8</v>
      </c>
      <c r="AA29" t="s">
        <v>1041</v>
      </c>
      <c r="AD29" s="34">
        <v>15</v>
      </c>
      <c r="AE29" s="34" t="s">
        <v>1042</v>
      </c>
      <c r="AI29" s="34">
        <v>5</v>
      </c>
      <c r="AJ29" s="34" t="s">
        <v>1043</v>
      </c>
      <c r="AZ29" s="34">
        <v>25</v>
      </c>
      <c r="BA29" s="34" t="s">
        <v>1044</v>
      </c>
      <c r="BD29" s="34">
        <v>4</v>
      </c>
      <c r="BE29" s="34" t="s">
        <v>1045</v>
      </c>
      <c r="BH29" s="34">
        <v>54</v>
      </c>
      <c r="BI29" s="34" t="s">
        <v>1046</v>
      </c>
      <c r="BK29" s="34">
        <v>54</v>
      </c>
      <c r="BL29" s="34" t="s">
        <v>984</v>
      </c>
      <c r="DG29" s="34">
        <v>53</v>
      </c>
      <c r="DH29" s="34" t="s">
        <v>592</v>
      </c>
      <c r="DN29" s="34">
        <v>17</v>
      </c>
      <c r="DO29" s="34" t="s">
        <v>1047</v>
      </c>
      <c r="DQ29" s="34"/>
      <c r="DR29" s="34"/>
    </row>
    <row r="30" spans="2:122" x14ac:dyDescent="0.3">
      <c r="B30">
        <v>34</v>
      </c>
      <c r="C30" t="s">
        <v>1048</v>
      </c>
      <c r="S30" s="34">
        <v>7</v>
      </c>
      <c r="T30" s="34" t="s">
        <v>1049</v>
      </c>
      <c r="V30" s="34">
        <v>40</v>
      </c>
      <c r="W30" s="34" t="s">
        <v>1050</v>
      </c>
      <c r="Z30">
        <v>58</v>
      </c>
      <c r="AA30" t="s">
        <v>1051</v>
      </c>
      <c r="AD30" s="34">
        <v>21</v>
      </c>
      <c r="AE30" s="34" t="s">
        <v>1052</v>
      </c>
      <c r="AI30" s="34">
        <v>6</v>
      </c>
      <c r="AJ30" s="34" t="s">
        <v>1053</v>
      </c>
      <c r="AZ30" s="34">
        <v>25</v>
      </c>
      <c r="BA30" s="34" t="s">
        <v>1054</v>
      </c>
      <c r="BD30" s="34">
        <v>5</v>
      </c>
      <c r="BE30" s="34" t="s">
        <v>1055</v>
      </c>
      <c r="BH30" s="34">
        <v>57</v>
      </c>
      <c r="BI30" s="34" t="s">
        <v>824</v>
      </c>
      <c r="BK30" s="34">
        <v>57</v>
      </c>
      <c r="BL30" s="34" t="s">
        <v>1056</v>
      </c>
      <c r="BT30" s="34">
        <v>6</v>
      </c>
      <c r="BU30" s="34" t="s">
        <v>1057</v>
      </c>
      <c r="DG30" s="34">
        <v>57</v>
      </c>
      <c r="DH30" s="34" t="s">
        <v>592</v>
      </c>
      <c r="DQ30" s="34"/>
      <c r="DR30" s="34"/>
    </row>
    <row r="31" spans="2:122" x14ac:dyDescent="0.3">
      <c r="B31">
        <v>64</v>
      </c>
      <c r="C31" t="s">
        <v>1058</v>
      </c>
      <c r="V31" s="34">
        <v>41</v>
      </c>
      <c r="W31" s="34" t="s">
        <v>972</v>
      </c>
      <c r="AD31" s="34">
        <v>25</v>
      </c>
      <c r="AE31" s="34" t="s">
        <v>1059</v>
      </c>
      <c r="AI31" s="34">
        <v>9</v>
      </c>
      <c r="AJ31" s="34" t="s">
        <v>1060</v>
      </c>
      <c r="AZ31" s="34">
        <v>35</v>
      </c>
      <c r="BA31" s="34" t="s">
        <v>1061</v>
      </c>
      <c r="BD31" s="34">
        <v>6</v>
      </c>
      <c r="BE31" s="34" t="s">
        <v>1062</v>
      </c>
      <c r="BH31" s="34">
        <v>59</v>
      </c>
      <c r="BI31" s="34" t="s">
        <v>861</v>
      </c>
      <c r="BK31" s="34">
        <v>61</v>
      </c>
      <c r="BL31" s="34" t="s">
        <v>1056</v>
      </c>
      <c r="BT31" s="34">
        <v>25</v>
      </c>
      <c r="BU31" s="34" t="s">
        <v>1063</v>
      </c>
      <c r="DG31" s="34">
        <v>59</v>
      </c>
      <c r="DH31" s="34" t="s">
        <v>592</v>
      </c>
    </row>
    <row r="32" spans="2:122" x14ac:dyDescent="0.3">
      <c r="B32">
        <v>34</v>
      </c>
      <c r="C32" t="s">
        <v>1064</v>
      </c>
      <c r="I32" s="34">
        <v>36</v>
      </c>
      <c r="J32" s="34" t="s">
        <v>1065</v>
      </c>
      <c r="S32" s="34">
        <v>7</v>
      </c>
      <c r="T32" s="34" t="s">
        <v>1066</v>
      </c>
      <c r="V32" s="34">
        <v>43</v>
      </c>
      <c r="W32" s="34" t="s">
        <v>981</v>
      </c>
      <c r="AD32" s="34">
        <v>47</v>
      </c>
      <c r="AE32" s="34" t="s">
        <v>1067</v>
      </c>
      <c r="AI32" s="34">
        <v>15</v>
      </c>
      <c r="AJ32" s="34" t="s">
        <v>1068</v>
      </c>
      <c r="AZ32" s="34">
        <v>53</v>
      </c>
      <c r="BA32" s="34" t="s">
        <v>1069</v>
      </c>
      <c r="BD32" s="34">
        <v>7</v>
      </c>
      <c r="BE32" s="34" t="s">
        <v>1070</v>
      </c>
      <c r="BH32" s="34">
        <v>61</v>
      </c>
      <c r="BI32" s="34" t="s">
        <v>596</v>
      </c>
      <c r="BK32" s="34">
        <v>62</v>
      </c>
      <c r="BL32" s="34" t="s">
        <v>610</v>
      </c>
      <c r="BT32" s="34">
        <v>23</v>
      </c>
      <c r="BU32" s="34" t="s">
        <v>1071</v>
      </c>
      <c r="DG32" s="34">
        <v>61</v>
      </c>
      <c r="DH32" s="34" t="s">
        <v>766</v>
      </c>
    </row>
    <row r="33" spans="2:112" x14ac:dyDescent="0.3">
      <c r="B33">
        <v>9</v>
      </c>
      <c r="C33" t="s">
        <v>1072</v>
      </c>
      <c r="V33" s="34">
        <v>47</v>
      </c>
      <c r="W33" s="34" t="s">
        <v>1073</v>
      </c>
      <c r="AD33" s="34">
        <v>48</v>
      </c>
      <c r="AE33" s="34" t="s">
        <v>1074</v>
      </c>
      <c r="AI33" s="34">
        <v>17</v>
      </c>
      <c r="AJ33" s="34" t="s">
        <v>1075</v>
      </c>
      <c r="AZ33" s="34">
        <v>54</v>
      </c>
      <c r="BA33" s="34" t="s">
        <v>1076</v>
      </c>
      <c r="BD33" s="34">
        <v>9</v>
      </c>
      <c r="BE33" s="34" t="s">
        <v>1062</v>
      </c>
      <c r="BH33" s="34">
        <v>62</v>
      </c>
      <c r="BI33" s="34" t="s">
        <v>861</v>
      </c>
      <c r="BK33" s="34">
        <v>66</v>
      </c>
      <c r="BL33" s="34" t="s">
        <v>1077</v>
      </c>
      <c r="DG33" s="34">
        <v>62</v>
      </c>
      <c r="DH33" s="34" t="s">
        <v>592</v>
      </c>
    </row>
    <row r="34" spans="2:112" x14ac:dyDescent="0.3">
      <c r="B34">
        <v>64</v>
      </c>
      <c r="C34" t="s">
        <v>1078</v>
      </c>
      <c r="S34" s="34">
        <v>7</v>
      </c>
      <c r="T34" s="34" t="s">
        <v>1079</v>
      </c>
      <c r="V34" s="34">
        <v>48</v>
      </c>
      <c r="W34" s="34" t="s">
        <v>1080</v>
      </c>
      <c r="AD34" s="34">
        <v>56</v>
      </c>
      <c r="AE34" s="34" t="s">
        <v>487</v>
      </c>
      <c r="AI34" s="34">
        <v>27</v>
      </c>
      <c r="AJ34" s="34" t="s">
        <v>287</v>
      </c>
      <c r="AZ34" s="34">
        <v>61</v>
      </c>
      <c r="BA34" s="34" t="s">
        <v>1081</v>
      </c>
      <c r="BD34" s="34">
        <v>10</v>
      </c>
      <c r="BE34" s="34" t="s">
        <v>1062</v>
      </c>
      <c r="BH34" s="34">
        <v>66</v>
      </c>
      <c r="BI34" s="34" t="s">
        <v>1082</v>
      </c>
      <c r="DG34" s="34">
        <v>17</v>
      </c>
      <c r="DH34" s="34" t="s">
        <v>766</v>
      </c>
    </row>
    <row r="35" spans="2:112" x14ac:dyDescent="0.3">
      <c r="S35" s="34">
        <v>57</v>
      </c>
      <c r="T35" s="34" t="s">
        <v>713</v>
      </c>
      <c r="V35" s="34">
        <v>49</v>
      </c>
      <c r="W35" s="34" t="s">
        <v>981</v>
      </c>
      <c r="AI35" s="34">
        <v>28</v>
      </c>
      <c r="AJ35" s="34" t="s">
        <v>287</v>
      </c>
      <c r="AZ35" s="43">
        <v>6</v>
      </c>
      <c r="BD35" s="34">
        <v>11</v>
      </c>
      <c r="BE35" s="34" t="s">
        <v>1083</v>
      </c>
      <c r="BK35">
        <v>57</v>
      </c>
      <c r="BL35" t="s">
        <v>83</v>
      </c>
    </row>
    <row r="36" spans="2:112" x14ac:dyDescent="0.3">
      <c r="B36">
        <v>40</v>
      </c>
      <c r="C36" t="s">
        <v>1084</v>
      </c>
      <c r="V36" s="34">
        <v>50</v>
      </c>
      <c r="W36" s="34" t="s">
        <v>1021</v>
      </c>
      <c r="AD36" s="34">
        <v>64</v>
      </c>
      <c r="AE36" s="34" t="s">
        <v>1085</v>
      </c>
      <c r="AI36" s="34">
        <v>31</v>
      </c>
      <c r="AJ36" s="34" t="s">
        <v>94</v>
      </c>
      <c r="AZ36" s="34">
        <v>15</v>
      </c>
      <c r="BA36" s="34" t="s">
        <v>1086</v>
      </c>
      <c r="BD36" s="34">
        <v>17</v>
      </c>
      <c r="BE36" s="34" t="s">
        <v>1062</v>
      </c>
      <c r="BH36">
        <v>27</v>
      </c>
      <c r="BI36" t="s">
        <v>1087</v>
      </c>
    </row>
    <row r="37" spans="2:112" x14ac:dyDescent="0.3">
      <c r="V37" s="34">
        <v>51</v>
      </c>
      <c r="W37" s="34" t="s">
        <v>972</v>
      </c>
      <c r="AD37" s="34">
        <v>64</v>
      </c>
      <c r="AE37" s="34" t="s">
        <v>1088</v>
      </c>
      <c r="AI37" s="34">
        <v>35</v>
      </c>
      <c r="AJ37" s="34" t="s">
        <v>1089</v>
      </c>
      <c r="AZ37" s="34">
        <v>17</v>
      </c>
      <c r="BA37" s="34" t="s">
        <v>1090</v>
      </c>
      <c r="BD37" s="34">
        <v>24</v>
      </c>
      <c r="BE37" s="34" t="s">
        <v>631</v>
      </c>
      <c r="BH37">
        <v>25</v>
      </c>
      <c r="BI37" t="s">
        <v>1091</v>
      </c>
    </row>
    <row r="38" spans="2:112" x14ac:dyDescent="0.3">
      <c r="V38" s="34">
        <v>58</v>
      </c>
      <c r="W38" s="34" t="s">
        <v>1092</v>
      </c>
      <c r="AD38" s="34">
        <v>8</v>
      </c>
      <c r="AE38" s="34" t="s">
        <v>1093</v>
      </c>
      <c r="AI38" s="34">
        <v>36</v>
      </c>
      <c r="AJ38" s="34" t="s">
        <v>1094</v>
      </c>
      <c r="AZ38" s="34">
        <v>50</v>
      </c>
      <c r="BA38" s="34" t="s">
        <v>1095</v>
      </c>
      <c r="BD38" s="34">
        <v>27</v>
      </c>
      <c r="BE38" s="34" t="s">
        <v>1096</v>
      </c>
    </row>
    <row r="39" spans="2:112" x14ac:dyDescent="0.3">
      <c r="V39" s="34">
        <v>59</v>
      </c>
      <c r="W39" s="34" t="s">
        <v>1021</v>
      </c>
      <c r="AD39" s="34">
        <v>54</v>
      </c>
      <c r="AE39" s="34" t="s">
        <v>1097</v>
      </c>
      <c r="AI39" s="34">
        <v>37</v>
      </c>
      <c r="AJ39" s="34" t="s">
        <v>1098</v>
      </c>
      <c r="AZ39" s="34">
        <v>51</v>
      </c>
      <c r="BA39" s="34" t="s">
        <v>1099</v>
      </c>
      <c r="BD39" s="34">
        <v>37</v>
      </c>
      <c r="BE39" s="34" t="s">
        <v>1062</v>
      </c>
    </row>
    <row r="40" spans="2:112" x14ac:dyDescent="0.3">
      <c r="V40" s="34">
        <v>59</v>
      </c>
      <c r="W40" s="34" t="s">
        <v>1100</v>
      </c>
      <c r="AD40" s="34">
        <v>59</v>
      </c>
      <c r="AE40" s="34" t="s">
        <v>1101</v>
      </c>
      <c r="AI40" s="34">
        <v>40</v>
      </c>
      <c r="AJ40" s="34" t="s">
        <v>1102</v>
      </c>
      <c r="AZ40" s="34">
        <v>51</v>
      </c>
      <c r="BA40" s="34" t="s">
        <v>1095</v>
      </c>
      <c r="BD40" s="34">
        <v>59</v>
      </c>
      <c r="BE40" s="34" t="s">
        <v>1062</v>
      </c>
    </row>
    <row r="41" spans="2:112" x14ac:dyDescent="0.3">
      <c r="V41" s="34">
        <v>64</v>
      </c>
      <c r="W41" s="34" t="s">
        <v>1103</v>
      </c>
      <c r="AD41" s="34">
        <v>8</v>
      </c>
      <c r="AE41" s="34" t="s">
        <v>1104</v>
      </c>
      <c r="AI41" s="34">
        <v>46</v>
      </c>
      <c r="AJ41" s="34" t="s">
        <v>418</v>
      </c>
      <c r="AZ41" s="34">
        <v>53</v>
      </c>
      <c r="BA41" s="34" t="s">
        <v>1090</v>
      </c>
      <c r="BD41" s="34">
        <v>61</v>
      </c>
      <c r="BE41" s="34" t="s">
        <v>1105</v>
      </c>
      <c r="BH41" s="34">
        <v>9</v>
      </c>
      <c r="BI41" s="34" t="s">
        <v>728</v>
      </c>
    </row>
    <row r="42" spans="2:112" x14ac:dyDescent="0.3">
      <c r="V42" s="34">
        <v>64</v>
      </c>
      <c r="W42" s="34" t="s">
        <v>1106</v>
      </c>
      <c r="AD42" s="34">
        <v>48</v>
      </c>
      <c r="AE42" s="34" t="s">
        <v>1107</v>
      </c>
      <c r="AI42" s="34">
        <v>51</v>
      </c>
      <c r="AJ42" s="34" t="s">
        <v>1075</v>
      </c>
      <c r="AZ42" s="34">
        <v>53</v>
      </c>
      <c r="BA42" s="34" t="s">
        <v>1108</v>
      </c>
      <c r="BD42" s="34">
        <v>27</v>
      </c>
      <c r="BE42" s="34" t="s">
        <v>1109</v>
      </c>
    </row>
    <row r="43" spans="2:112" x14ac:dyDescent="0.3">
      <c r="V43" s="34">
        <v>3</v>
      </c>
      <c r="W43" s="34" t="s">
        <v>1110</v>
      </c>
      <c r="AI43" s="34">
        <v>53</v>
      </c>
      <c r="AJ43" s="34" t="s">
        <v>1111</v>
      </c>
      <c r="BD43" s="34">
        <v>28</v>
      </c>
      <c r="BE43" s="34" t="s">
        <v>1112</v>
      </c>
      <c r="BH43" s="34">
        <v>25</v>
      </c>
      <c r="BI43" s="34" t="s">
        <v>722</v>
      </c>
    </row>
    <row r="44" spans="2:112" x14ac:dyDescent="0.3">
      <c r="AI44" s="34">
        <v>59</v>
      </c>
      <c r="AJ44" s="34" t="s">
        <v>1113</v>
      </c>
      <c r="AZ44" s="34">
        <v>62</v>
      </c>
      <c r="BA44" s="34" t="s">
        <v>1114</v>
      </c>
      <c r="BD44" s="34">
        <v>31</v>
      </c>
      <c r="BE44" s="34" t="s">
        <v>1112</v>
      </c>
      <c r="CO44">
        <v>2</v>
      </c>
      <c r="CP44" t="s">
        <v>1115</v>
      </c>
    </row>
    <row r="45" spans="2:112" x14ac:dyDescent="0.3">
      <c r="AI45" s="34">
        <v>61</v>
      </c>
      <c r="AJ45" s="34" t="s">
        <v>1116</v>
      </c>
      <c r="AZ45" s="34">
        <v>34</v>
      </c>
      <c r="BA45" s="34" t="s">
        <v>1117</v>
      </c>
      <c r="BD45" s="34">
        <v>51</v>
      </c>
      <c r="BE45" s="34" t="s">
        <v>1118</v>
      </c>
      <c r="BH45" s="34">
        <v>5</v>
      </c>
      <c r="BI45" s="34" t="s">
        <v>731</v>
      </c>
    </row>
    <row r="46" spans="2:112" x14ac:dyDescent="0.3">
      <c r="AI46" s="34">
        <v>62</v>
      </c>
      <c r="AJ46" s="34" t="s">
        <v>1119</v>
      </c>
    </row>
    <row r="47" spans="2:112" x14ac:dyDescent="0.3">
      <c r="C47" s="35"/>
      <c r="AI47" s="34">
        <v>66</v>
      </c>
      <c r="AJ47" s="34" t="s">
        <v>550</v>
      </c>
      <c r="BD47">
        <v>61</v>
      </c>
      <c r="BE47" t="s">
        <v>1120</v>
      </c>
    </row>
    <row r="48" spans="2:112" x14ac:dyDescent="0.3">
      <c r="C48" s="35"/>
      <c r="AI48" s="43">
        <v>20</v>
      </c>
      <c r="BD48">
        <v>4</v>
      </c>
      <c r="BE48" t="s">
        <v>1121</v>
      </c>
    </row>
    <row r="49" spans="35:94" x14ac:dyDescent="0.3">
      <c r="AI49" s="34">
        <v>8</v>
      </c>
      <c r="AJ49" s="34" t="s">
        <v>1122</v>
      </c>
      <c r="BH49" s="34">
        <v>53</v>
      </c>
      <c r="BI49" s="34" t="s">
        <v>1123</v>
      </c>
    </row>
    <row r="50" spans="35:94" x14ac:dyDescent="0.3">
      <c r="AI50" s="34">
        <v>34</v>
      </c>
      <c r="AJ50" s="34" t="s">
        <v>1124</v>
      </c>
      <c r="BH50" s="34">
        <v>39</v>
      </c>
      <c r="BI50" s="34" t="s">
        <v>1123</v>
      </c>
    </row>
    <row r="51" spans="35:94" x14ac:dyDescent="0.3">
      <c r="AI51" s="34">
        <v>35</v>
      </c>
      <c r="AJ51" s="34" t="s">
        <v>1125</v>
      </c>
      <c r="BH51" s="34">
        <v>43</v>
      </c>
      <c r="BI51" s="34" t="s">
        <v>1123</v>
      </c>
    </row>
    <row r="52" spans="35:94" x14ac:dyDescent="0.3">
      <c r="AI52" s="34">
        <v>54</v>
      </c>
      <c r="AJ52" s="34" t="s">
        <v>1126</v>
      </c>
      <c r="BH52" s="34">
        <v>45</v>
      </c>
      <c r="BI52" s="34" t="s">
        <v>1123</v>
      </c>
      <c r="CO52">
        <v>16</v>
      </c>
      <c r="CP52" t="s">
        <v>1127</v>
      </c>
    </row>
    <row r="53" spans="35:94" x14ac:dyDescent="0.3">
      <c r="AI53" s="34">
        <v>57</v>
      </c>
      <c r="AJ53" s="34" t="s">
        <v>663</v>
      </c>
      <c r="CO53">
        <v>32</v>
      </c>
      <c r="CP53" t="s">
        <v>1128</v>
      </c>
    </row>
    <row r="54" spans="35:94" x14ac:dyDescent="0.3">
      <c r="AI54" s="34">
        <v>59</v>
      </c>
      <c r="AJ54" s="34" t="s">
        <v>1129</v>
      </c>
      <c r="CO54">
        <v>10</v>
      </c>
      <c r="CP54" t="s">
        <v>1130</v>
      </c>
    </row>
    <row r="55" spans="35:94" x14ac:dyDescent="0.3">
      <c r="AI55" s="34">
        <v>62</v>
      </c>
      <c r="AJ55" s="34" t="s">
        <v>1131</v>
      </c>
    </row>
    <row r="56" spans="35:94" x14ac:dyDescent="0.3">
      <c r="CO56">
        <v>15</v>
      </c>
      <c r="CP56" t="s">
        <v>1132</v>
      </c>
    </row>
    <row r="57" spans="35:94" x14ac:dyDescent="0.3">
      <c r="AI57">
        <v>51</v>
      </c>
      <c r="AJ57" t="s">
        <v>1133</v>
      </c>
    </row>
    <row r="58" spans="35:94" x14ac:dyDescent="0.3">
      <c r="AI58">
        <v>35</v>
      </c>
      <c r="AJ58" t="s">
        <v>1134</v>
      </c>
    </row>
    <row r="60" spans="35:94" x14ac:dyDescent="0.3">
      <c r="AI60">
        <v>58</v>
      </c>
      <c r="AJ60" t="s">
        <v>1135</v>
      </c>
    </row>
    <row r="61" spans="35:94" x14ac:dyDescent="0.3">
      <c r="AI61">
        <v>40</v>
      </c>
      <c r="AJ61" t="s">
        <v>1136</v>
      </c>
    </row>
    <row r="63" spans="35:94" x14ac:dyDescent="0.3">
      <c r="AI63">
        <v>43</v>
      </c>
      <c r="AJ63" t="s">
        <v>1137</v>
      </c>
    </row>
    <row r="64" spans="35:94" x14ac:dyDescent="0.3">
      <c r="AI64">
        <v>62</v>
      </c>
      <c r="AJ64" t="s">
        <v>1138</v>
      </c>
    </row>
    <row r="185" spans="12:12" x14ac:dyDescent="0.3">
      <c r="L185">
        <v>62</v>
      </c>
    </row>
    <row r="204" spans="13:13" x14ac:dyDescent="0.3">
      <c r="M204" t="s">
        <v>1138</v>
      </c>
    </row>
  </sheetData>
  <sortState xmlns:xlrd2="http://schemas.microsoft.com/office/spreadsheetml/2017/richdata2" ref="CO4:CP11">
    <sortCondition ref="CO4:CO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Reviews</vt:lpstr>
      <vt:lpstr>JNCC logical sieve</vt:lpstr>
      <vt:lpstr>JNCC logical sieve_PLUS</vt:lpstr>
      <vt:lpstr>Bio, Phy, Che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2024-09-23T12:17:36Z</dcterms:created>
  <dcterms:modified xsi:type="dcterms:W3CDTF">2024-09-23T12:17:48Z</dcterms:modified>
  <cp:category/>
  <cp:contentStatus/>
</cp:coreProperties>
</file>